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erinstitute-my.sharepoint.com/personal/dkosmal_beerinstitute_org/Documents/Documents/Reports/Pack mix/"/>
    </mc:Choice>
  </mc:AlternateContent>
  <xr:revisionPtr revIDLastSave="200" documentId="8_{AE7DD769-A2E1-40AC-9A40-3A53D06B7623}" xr6:coauthVersionLast="47" xr6:coauthVersionMax="47" xr10:uidLastSave="{EE4FC0C0-C864-4B2D-AC4B-67AD2A54753D}"/>
  <bookViews>
    <workbookView xWindow="1170" yWindow="840" windowWidth="27630" windowHeight="14160" activeTab="1" xr2:uid="{7EE6C89B-F764-4E92-84C5-ED67E9654BFB}"/>
  </bookViews>
  <sheets>
    <sheet name="2019" sheetId="1" r:id="rId1"/>
    <sheet name="2020" sheetId="4" r:id="rId2"/>
  </sheets>
  <definedNames>
    <definedName name="_xlnm._FilterDatabase" localSheetId="0" hidden="1">'2019'!$A$8:$IW$60</definedName>
    <definedName name="_xlnm._FilterDatabase" localSheetId="1" hidden="1">'2020'!$A$8:$IW$60</definedName>
    <definedName name="_xlnm.Print_Area" localSheetId="0">'2019'!$A$3:$K$8</definedName>
    <definedName name="_xlnm.Print_Area" localSheetId="1">'2020'!$A$3:$K$8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H60" i="1"/>
  <c r="I60" i="1"/>
  <c r="J60" i="1"/>
  <c r="G60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4" l="1"/>
  <c r="H60" i="4"/>
  <c r="I60" i="4"/>
  <c r="J60" i="4"/>
  <c r="J9" i="1" l="1"/>
  <c r="I9" i="1"/>
  <c r="H9" i="1"/>
  <c r="G9" i="1"/>
</calcChain>
</file>

<file path=xl/sharedStrings.xml><?xml version="1.0" encoding="utf-8"?>
<sst xmlns="http://schemas.openxmlformats.org/spreadsheetml/2006/main" count="132" uniqueCount="63">
  <si>
    <t>State</t>
  </si>
  <si>
    <t>Year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</si>
  <si>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</si>
  <si>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</si>
  <si>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</si>
  <si>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</si>
  <si>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</si>
  <si>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</si>
  <si>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</si>
  <si>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</si>
  <si>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</si>
  <si>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</si>
  <si>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</si>
  <si>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</si>
  <si>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</si>
  <si>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</si>
  <si>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</si>
  <si>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</si>
  <si>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</si>
  <si>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</si>
  <si>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</si>
  <si>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</si>
  <si>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</si>
  <si>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</si>
  <si>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</si>
  <si>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</si>
  <si>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</si>
  <si>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</si>
  <si>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</si>
  <si>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</si>
  <si>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</si>
  <si>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</si>
  <si>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</si>
  <si>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</si>
  <si>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</si>
  <si>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</si>
  <si>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</si>
  <si>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</si>
  <si>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</si>
  <si>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</si>
  <si>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</si>
  <si>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</si>
  <si>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</si>
  <si>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</si>
  <si>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</si>
  <si>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</si>
  <si>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</si>
  <si>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</si>
  <si>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</si>
  <si>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</si>
  <si>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</si>
  <si>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</si>
  <si>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</si>
  <si>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Package Share by State - 2019</t>
  </si>
  <si>
    <t>Total US</t>
  </si>
  <si>
    <t>% Share (Volume)</t>
  </si>
  <si>
    <t>Barrels</t>
  </si>
  <si>
    <t>Glass Bottles</t>
  </si>
  <si>
    <t>Cans</t>
  </si>
  <si>
    <t>Draught</t>
  </si>
  <si>
    <t>Plastic</t>
  </si>
  <si>
    <t>Total Barrels</t>
  </si>
  <si>
    <t>Package Share by State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</si>
</sst>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0" xfId="2" applyNumberFormat="1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64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 applyAlignment="1">
      <alignment horizontal="left"/>
    </xf>
    <xf numFmtId="164" fontId="0" fillId="0" borderId="4" xfId="2" applyNumberFormat="1" applyFont="1" applyBorder="1" applyAlignment="1">
      <alignment horizontal="center" vertical="center"/>
    </xf>
    <xf numFmtId="164" fontId="0" fillId="0" borderId="4" xfId="2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9" xfId="0" applyFont="1" applyBorder="1"/>
    <xf numFmtId="0" fontId="6" fillId="2" borderId="0" xfId="3" applyFill="1" applyAlignment="1" applyProtection="1"/>
    <xf numFmtId="3" fontId="0" fillId="2" borderId="0" xfId="0" applyNumberFormat="1" applyFill="1"/>
    <xf numFmtId="165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5" fontId="0" fillId="2" borderId="0" xfId="0" applyNumberFormat="1" applyFill="1"/>
    <xf numFmtId="164" fontId="4" fillId="3" borderId="5" xfId="2" applyNumberFormat="1" applyFont="1" applyFill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/>
    </xf>
    <xf numFmtId="10" fontId="0" fillId="0" borderId="7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0" fillId="2" borderId="8" xfId="0" applyNumberFormat="1" applyFill="1" applyBorder="1"/>
    <xf numFmtId="3" fontId="0" fillId="2" borderId="9" xfId="0" applyNumberFormat="1" applyFill="1" applyBorder="1"/>
    <xf numFmtId="165" fontId="0" fillId="0" borderId="2" xfId="1" applyNumberFormat="1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0</xdr:rowOff>
    </xdr:from>
    <xdr:to>
      <xdr:col>0</xdr:col>
      <xdr:colOff>852853</xdr:colOff>
      <xdr:row>3</xdr:row>
      <xdr:rowOff>186103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F9352A-7648-44AB-9573-07BA7F357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0"/>
          <a:ext cx="706315" cy="706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0</xdr:rowOff>
    </xdr:from>
    <xdr:to>
      <xdr:col>0</xdr:col>
      <xdr:colOff>852853</xdr:colOff>
      <xdr:row>3</xdr:row>
      <xdr:rowOff>186103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DA1B0-9787-4E3C-B500-FFEFCB8B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0"/>
          <a:ext cx="706315" cy="709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ECE4-1AAB-4974-B455-663200069F7E}">
  <dimension ref="A1:BA379"/>
  <sheetViews>
    <sheetView zoomScale="130" zoomScaleNormal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" sqref="D3"/>
    </sheetView>
  </sheetViews>
  <sheetFormatPr defaultRowHeight="12.75" x14ac:dyDescent="0.2"/>
  <cols>
    <col min="1" max="1" width="22.140625" customWidth="1"/>
    <col min="2" max="2" width="11.7109375" style="3" bestFit="1" customWidth="1"/>
    <col min="3" max="3" width="12.85546875" style="5" customWidth="1"/>
    <col min="4" max="5" width="12.85546875" style="3" customWidth="1"/>
    <col min="6" max="6" width="12.85546875" style="4" customWidth="1"/>
    <col min="7" max="11" width="13.85546875" style="6" customWidth="1"/>
    <col min="12" max="12" width="10.42578125" style="6" bestFit="1" customWidth="1"/>
    <col min="13" max="53" width="9.140625" style="6"/>
  </cols>
  <sheetData>
    <row r="1" spans="1:53" x14ac:dyDescent="0.2">
      <c r="A1" s="6"/>
      <c r="B1" s="7"/>
      <c r="C1" s="8"/>
      <c r="D1" s="7"/>
      <c r="E1" s="7"/>
      <c r="F1" s="9"/>
    </row>
    <row r="2" spans="1:53" x14ac:dyDescent="0.2">
      <c r="A2" s="6"/>
      <c r="B2" s="7"/>
      <c r="C2" s="8"/>
      <c r="D2" s="7"/>
      <c r="E2" s="7"/>
      <c r="F2" s="9"/>
    </row>
    <row r="3" spans="1:53" s="1" customFormat="1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s="1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x14ac:dyDescent="0.2">
      <c r="A5" s="11" t="s">
        <v>53</v>
      </c>
      <c r="B5" s="7"/>
      <c r="C5" s="8"/>
      <c r="D5" s="7"/>
      <c r="E5" s="7"/>
      <c r="F5" s="9"/>
    </row>
    <row r="6" spans="1:53" x14ac:dyDescent="0.2">
      <c r="B6" s="7"/>
      <c r="C6" s="8"/>
      <c r="D6" s="7"/>
      <c r="E6" s="7"/>
      <c r="F6" s="9"/>
    </row>
    <row r="7" spans="1:53" ht="16.5" customHeight="1" x14ac:dyDescent="0.2">
      <c r="A7" s="11"/>
      <c r="B7" s="12"/>
      <c r="C7" s="34" t="s">
        <v>55</v>
      </c>
      <c r="D7" s="35"/>
      <c r="E7" s="35"/>
      <c r="F7" s="36"/>
      <c r="G7" s="34" t="s">
        <v>56</v>
      </c>
      <c r="H7" s="35"/>
      <c r="I7" s="35"/>
      <c r="J7" s="36"/>
    </row>
    <row r="8" spans="1:53" s="2" customFormat="1" ht="18.75" customHeight="1" x14ac:dyDescent="0.2">
      <c r="A8" s="19" t="s">
        <v>0</v>
      </c>
      <c r="B8" s="24" t="s">
        <v>1</v>
      </c>
      <c r="C8" s="18" t="s">
        <v>57</v>
      </c>
      <c r="D8" s="18" t="s">
        <v>58</v>
      </c>
      <c r="E8" s="18" t="s">
        <v>59</v>
      </c>
      <c r="F8" s="38" t="s">
        <v>60</v>
      </c>
      <c r="G8" s="18" t="s">
        <v>57</v>
      </c>
      <c r="H8" s="18" t="s">
        <v>58</v>
      </c>
      <c r="I8" s="18" t="s">
        <v>59</v>
      </c>
      <c r="J8" s="38" t="s">
        <v>60</v>
      </c>
      <c r="K8" s="43" t="s">
        <v>61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x14ac:dyDescent="0.2">
      <c r="A9" s="20" t="s">
        <v>2</v>
      </c>
      <c r="B9" s="25">
        <v>2019</v>
      </c>
      <c r="C9" s="14">
        <v>0.27204936523043899</v>
      </c>
      <c r="D9" s="15">
        <v>0.66475040989330914</v>
      </c>
      <c r="E9" s="15">
        <v>6.3200224876251362E-2</v>
      </c>
      <c r="F9" s="39">
        <v>1.2712176887120656E-4</v>
      </c>
      <c r="G9" s="31">
        <f>K9*C9</f>
        <v>923210.14371135912</v>
      </c>
      <c r="H9" s="32">
        <f>K9*D9</f>
        <v>2255856.4727028478</v>
      </c>
      <c r="I9" s="32">
        <f>K9*E9</f>
        <v>214472.43091771755</v>
      </c>
      <c r="J9" s="33">
        <f>K9*F9</f>
        <v>431.39268643034359</v>
      </c>
      <c r="K9" s="44">
        <v>3393539.0473319259</v>
      </c>
      <c r="L9" s="37"/>
    </row>
    <row r="10" spans="1:53" x14ac:dyDescent="0.2">
      <c r="A10" s="20" t="s">
        <v>3</v>
      </c>
      <c r="B10" s="25">
        <v>2019</v>
      </c>
      <c r="C10" s="14">
        <v>0.34564118938290028</v>
      </c>
      <c r="D10" s="15">
        <v>0.53822910839277449</v>
      </c>
      <c r="E10" s="15">
        <v>0.11608888134244245</v>
      </c>
      <c r="F10" s="39">
        <v>1.2712176887120656E-4</v>
      </c>
      <c r="G10" s="31">
        <f t="shared" ref="G10:G59" si="0">K10*C10</f>
        <v>159471.45400633253</v>
      </c>
      <c r="H10" s="32">
        <f t="shared" ref="H10:H59" si="1">K10*D10</f>
        <v>248327.40176936222</v>
      </c>
      <c r="I10" s="32">
        <f t="shared" ref="I10:I59" si="2">K10*E10</f>
        <v>53560.927546570296</v>
      </c>
      <c r="J10" s="33">
        <f t="shared" ref="J10:J59" si="3">K10*F10</f>
        <v>58.651265938362059</v>
      </c>
      <c r="K10" s="44">
        <v>461378.61720430118</v>
      </c>
      <c r="L10" s="37"/>
    </row>
    <row r="11" spans="1:53" x14ac:dyDescent="0.2">
      <c r="A11" s="20" t="s">
        <v>4</v>
      </c>
      <c r="B11" s="25">
        <v>2019</v>
      </c>
      <c r="C11" s="14">
        <v>0.32624228078074968</v>
      </c>
      <c r="D11" s="15">
        <v>0.55612531207895943</v>
      </c>
      <c r="E11" s="15">
        <v>0.11760335577174792</v>
      </c>
      <c r="F11" s="39">
        <v>1.2712176887120656E-4</v>
      </c>
      <c r="G11" s="31">
        <f t="shared" si="0"/>
        <v>1447263.1273224291</v>
      </c>
      <c r="H11" s="32">
        <f t="shared" si="1"/>
        <v>2467061.1559494971</v>
      </c>
      <c r="I11" s="32">
        <f t="shared" si="2"/>
        <v>521707.36438731756</v>
      </c>
      <c r="J11" s="33">
        <f t="shared" si="3"/>
        <v>563.93257283210266</v>
      </c>
      <c r="K11" s="44">
        <v>4436160.5241935477</v>
      </c>
      <c r="L11" s="37"/>
    </row>
    <row r="12" spans="1:53" x14ac:dyDescent="0.2">
      <c r="A12" s="20" t="s">
        <v>5</v>
      </c>
      <c r="B12" s="25">
        <v>2019</v>
      </c>
      <c r="C12" s="14">
        <v>0.22500148125755787</v>
      </c>
      <c r="D12" s="15">
        <v>0.71862124667638383</v>
      </c>
      <c r="E12" s="15">
        <v>5.2999999999999999E-2</v>
      </c>
      <c r="F12" s="39">
        <v>1.2712176887120656E-4</v>
      </c>
      <c r="G12" s="31">
        <f t="shared" si="0"/>
        <v>370771.35326263244</v>
      </c>
      <c r="H12" s="32">
        <f t="shared" si="1"/>
        <v>1184188.524556804</v>
      </c>
      <c r="I12" s="32">
        <f t="shared" si="2"/>
        <v>87336.677132473051</v>
      </c>
      <c r="J12" s="33">
        <f t="shared" si="3"/>
        <v>209.47911102666853</v>
      </c>
      <c r="K12" s="44">
        <v>1647861.832688171</v>
      </c>
      <c r="L12" s="37"/>
    </row>
    <row r="13" spans="1:53" x14ac:dyDescent="0.2">
      <c r="A13" s="20" t="s">
        <v>6</v>
      </c>
      <c r="B13" s="25">
        <v>2019</v>
      </c>
      <c r="C13" s="14">
        <v>0.34613107781889207</v>
      </c>
      <c r="D13" s="15">
        <v>0.52786892218110792</v>
      </c>
      <c r="E13" s="15">
        <v>0.126</v>
      </c>
      <c r="F13" s="39">
        <v>1.2712176887120656E-4</v>
      </c>
      <c r="G13" s="31">
        <f t="shared" si="0"/>
        <v>7994977.3712389832</v>
      </c>
      <c r="H13" s="32">
        <f t="shared" si="1"/>
        <v>12192780.013895426</v>
      </c>
      <c r="I13" s="32">
        <f t="shared" si="2"/>
        <v>2910363.1928225807</v>
      </c>
      <c r="J13" s="33">
        <f t="shared" si="3"/>
        <v>2936.2739454703087</v>
      </c>
      <c r="K13" s="44">
        <v>23098120.577956989</v>
      </c>
      <c r="L13" s="37"/>
    </row>
    <row r="14" spans="1:53" x14ac:dyDescent="0.2">
      <c r="A14" s="20" t="s">
        <v>7</v>
      </c>
      <c r="B14" s="25">
        <v>2019</v>
      </c>
      <c r="C14" s="14">
        <v>0.32493431934698985</v>
      </c>
      <c r="D14" s="15">
        <v>0.49897115831869221</v>
      </c>
      <c r="E14" s="15">
        <v>0.17100000000000001</v>
      </c>
      <c r="F14" s="39">
        <v>1.2712176887120656E-4</v>
      </c>
      <c r="G14" s="31">
        <f t="shared" si="0"/>
        <v>1286986.3620544286</v>
      </c>
      <c r="H14" s="32">
        <f t="shared" si="1"/>
        <v>1976304.2485176842</v>
      </c>
      <c r="I14" s="32">
        <f t="shared" si="2"/>
        <v>677289.70074193564</v>
      </c>
      <c r="J14" s="33">
        <f t="shared" si="3"/>
        <v>503.49862454131573</v>
      </c>
      <c r="K14" s="44">
        <v>3960758.4838709682</v>
      </c>
      <c r="L14" s="37"/>
    </row>
    <row r="15" spans="1:53" x14ac:dyDescent="0.2">
      <c r="A15" s="20" t="s">
        <v>8</v>
      </c>
      <c r="B15" s="25">
        <v>2019</v>
      </c>
      <c r="C15" s="14">
        <v>0.42976276958858756</v>
      </c>
      <c r="D15" s="15">
        <v>0.46631044382071346</v>
      </c>
      <c r="E15" s="15">
        <v>0.10392678659069897</v>
      </c>
      <c r="F15" s="39">
        <v>1.2712176887120656E-4</v>
      </c>
      <c r="G15" s="31">
        <f t="shared" si="0"/>
        <v>749219.63225849683</v>
      </c>
      <c r="H15" s="32">
        <f t="shared" si="1"/>
        <v>812934.39999956882</v>
      </c>
      <c r="I15" s="32">
        <f t="shared" si="2"/>
        <v>181179.00000000015</v>
      </c>
      <c r="J15" s="33">
        <f t="shared" si="3"/>
        <v>221.61557879224955</v>
      </c>
      <c r="K15" s="44">
        <v>1743333.0322580659</v>
      </c>
      <c r="L15" s="37"/>
    </row>
    <row r="16" spans="1:53" x14ac:dyDescent="0.2">
      <c r="A16" s="20" t="s">
        <v>9</v>
      </c>
      <c r="B16" s="25">
        <v>2019</v>
      </c>
      <c r="C16" s="14">
        <v>0.30748035090756937</v>
      </c>
      <c r="D16" s="15">
        <v>0.57392941335159631</v>
      </c>
      <c r="E16" s="15">
        <v>0.11838530713641786</v>
      </c>
      <c r="F16" s="39">
        <v>1.2712176887120656E-4</v>
      </c>
      <c r="G16" s="31">
        <f t="shared" si="0"/>
        <v>202881.44191887486</v>
      </c>
      <c r="H16" s="32">
        <f t="shared" si="1"/>
        <v>378689.65153948433</v>
      </c>
      <c r="I16" s="32">
        <f t="shared" si="2"/>
        <v>78112.899711973296</v>
      </c>
      <c r="J16" s="33">
        <f t="shared" si="3"/>
        <v>83.877384983280336</v>
      </c>
      <c r="K16" s="44">
        <v>659819.20900000003</v>
      </c>
      <c r="L16" s="37"/>
    </row>
    <row r="17" spans="1:12" x14ac:dyDescent="0.2">
      <c r="A17" s="20" t="s">
        <v>52</v>
      </c>
      <c r="B17" s="25">
        <v>2019</v>
      </c>
      <c r="C17" s="14">
        <v>0.31982835232977813</v>
      </c>
      <c r="D17" s="15">
        <v>0.4330338382748018</v>
      </c>
      <c r="E17" s="15">
        <v>0.23699999999999999</v>
      </c>
      <c r="F17" s="39">
        <v>1.2712176887120656E-4</v>
      </c>
      <c r="G17" s="31">
        <f t="shared" si="0"/>
        <v>130731.22706984592</v>
      </c>
      <c r="H17" s="32">
        <f t="shared" si="1"/>
        <v>177004.46076168332</v>
      </c>
      <c r="I17" s="32">
        <f t="shared" si="2"/>
        <v>96874.778579999984</v>
      </c>
      <c r="J17" s="33">
        <f t="shared" si="3"/>
        <v>51.961574734582577</v>
      </c>
      <c r="K17" s="44">
        <v>408754.33999999997</v>
      </c>
      <c r="L17" s="37"/>
    </row>
    <row r="18" spans="1:12" x14ac:dyDescent="0.2">
      <c r="A18" s="20" t="s">
        <v>10</v>
      </c>
      <c r="B18" s="25">
        <v>2019</v>
      </c>
      <c r="C18" s="14">
        <v>0.36638868378493483</v>
      </c>
      <c r="D18" s="15">
        <v>0.52292317599447036</v>
      </c>
      <c r="E18" s="15">
        <v>0.11068814022059481</v>
      </c>
      <c r="F18" s="39">
        <v>1.2712176887120656E-4</v>
      </c>
      <c r="G18" s="31">
        <f t="shared" si="0"/>
        <v>4901298.9780911319</v>
      </c>
      <c r="H18" s="32">
        <f t="shared" si="1"/>
        <v>6995311.1041669464</v>
      </c>
      <c r="I18" s="32">
        <f t="shared" si="2"/>
        <v>1480710.7658064531</v>
      </c>
      <c r="J18" s="33">
        <f t="shared" si="3"/>
        <v>1700.5486889636322</v>
      </c>
      <c r="K18" s="44">
        <v>13377320.848064531</v>
      </c>
      <c r="L18" s="37"/>
    </row>
    <row r="19" spans="1:12" x14ac:dyDescent="0.2">
      <c r="A19" s="20" t="s">
        <v>11</v>
      </c>
      <c r="B19" s="25">
        <v>2019</v>
      </c>
      <c r="C19" s="14">
        <v>0.32101596888105527</v>
      </c>
      <c r="D19" s="15">
        <v>0.61545214892572597</v>
      </c>
      <c r="E19" s="15">
        <v>6.3524771522956103E-2</v>
      </c>
      <c r="F19" s="39">
        <v>1.2712176887120656E-4</v>
      </c>
      <c r="G19" s="31">
        <f t="shared" si="0"/>
        <v>1847446.900910473</v>
      </c>
      <c r="H19" s="32">
        <f t="shared" si="1"/>
        <v>3541927.1170675531</v>
      </c>
      <c r="I19" s="32">
        <f t="shared" si="2"/>
        <v>365585.0601146124</v>
      </c>
      <c r="J19" s="33">
        <f t="shared" si="3"/>
        <v>731.58577985379372</v>
      </c>
      <c r="K19" s="44">
        <v>5755000</v>
      </c>
      <c r="L19" s="37"/>
    </row>
    <row r="20" spans="1:12" x14ac:dyDescent="0.2">
      <c r="A20" s="20" t="s">
        <v>12</v>
      </c>
      <c r="B20" s="25">
        <v>2019</v>
      </c>
      <c r="C20" s="14">
        <v>0.47127590495413457</v>
      </c>
      <c r="D20" s="15">
        <v>0.39592645437989515</v>
      </c>
      <c r="E20" s="15">
        <v>0.13279319798821823</v>
      </c>
      <c r="F20" s="39">
        <v>1.2712176887120656E-4</v>
      </c>
      <c r="G20" s="31">
        <f t="shared" si="0"/>
        <v>477873.76762349246</v>
      </c>
      <c r="H20" s="32">
        <f t="shared" si="1"/>
        <v>401469.42474121368</v>
      </c>
      <c r="I20" s="32">
        <f t="shared" si="2"/>
        <v>134652.30276005328</v>
      </c>
      <c r="J20" s="33">
        <f t="shared" si="3"/>
        <v>128.90147363540345</v>
      </c>
      <c r="K20" s="44">
        <v>1014000</v>
      </c>
      <c r="L20" s="37"/>
    </row>
    <row r="21" spans="1:12" x14ac:dyDescent="0.2">
      <c r="A21" s="20" t="s">
        <v>13</v>
      </c>
      <c r="B21" s="25">
        <v>2019</v>
      </c>
      <c r="C21" s="14">
        <v>0.2803248919721143</v>
      </c>
      <c r="D21" s="15">
        <v>0.63483776324067098</v>
      </c>
      <c r="E21" s="15">
        <v>8.4118898206741205E-2</v>
      </c>
      <c r="F21" s="39">
        <v>1.2712176887120656E-4</v>
      </c>
      <c r="G21" s="31">
        <f t="shared" si="0"/>
        <v>281775.57389091933</v>
      </c>
      <c r="H21" s="32">
        <f t="shared" si="1"/>
        <v>638123.05003068422</v>
      </c>
      <c r="I21" s="32">
        <f t="shared" si="2"/>
        <v>84554.213685861978</v>
      </c>
      <c r="J21" s="33">
        <f t="shared" si="3"/>
        <v>127.77962429849525</v>
      </c>
      <c r="K21" s="44">
        <v>1005175.002150538</v>
      </c>
      <c r="L21" s="37"/>
    </row>
    <row r="22" spans="1:12" x14ac:dyDescent="0.2">
      <c r="A22" s="20" t="s">
        <v>14</v>
      </c>
      <c r="B22" s="25">
        <v>2019</v>
      </c>
      <c r="C22" s="14">
        <v>0.35881945054422398</v>
      </c>
      <c r="D22" s="15">
        <v>0.53343455751484981</v>
      </c>
      <c r="E22" s="15">
        <v>0.10769516040167405</v>
      </c>
      <c r="F22" s="39">
        <v>1.2712176887120656E-4</v>
      </c>
      <c r="G22" s="31">
        <f t="shared" si="0"/>
        <v>2901863.5705735362</v>
      </c>
      <c r="H22" s="32">
        <f t="shared" si="1"/>
        <v>4314020.0660515008</v>
      </c>
      <c r="I22" s="32">
        <f t="shared" si="2"/>
        <v>870957.97683959256</v>
      </c>
      <c r="J22" s="33">
        <f t="shared" si="3"/>
        <v>1028.0658686554623</v>
      </c>
      <c r="K22" s="44">
        <v>8087252.7009677412</v>
      </c>
      <c r="L22" s="37"/>
    </row>
    <row r="23" spans="1:12" x14ac:dyDescent="0.2">
      <c r="A23" s="20" t="s">
        <v>15</v>
      </c>
      <c r="B23" s="25">
        <v>2019</v>
      </c>
      <c r="C23" s="14">
        <v>0.31893751808752546</v>
      </c>
      <c r="D23" s="15">
        <v>0.59057932375108513</v>
      </c>
      <c r="E23" s="15">
        <v>9.0407565011143262E-2</v>
      </c>
      <c r="F23" s="39">
        <v>1.2712176887120656E-4</v>
      </c>
      <c r="G23" s="31">
        <f t="shared" si="0"/>
        <v>1202997.3445667434</v>
      </c>
      <c r="H23" s="32">
        <f t="shared" si="1"/>
        <v>2227600.4481655452</v>
      </c>
      <c r="I23" s="32">
        <f t="shared" si="2"/>
        <v>341007.4214200906</v>
      </c>
      <c r="J23" s="33">
        <f t="shared" si="3"/>
        <v>479.48937241908703</v>
      </c>
      <c r="K23" s="44">
        <v>3771890.343225807</v>
      </c>
      <c r="L23" s="37"/>
    </row>
    <row r="24" spans="1:12" x14ac:dyDescent="0.2">
      <c r="A24" s="20" t="s">
        <v>16</v>
      </c>
      <c r="B24" s="25">
        <v>2019</v>
      </c>
      <c r="C24" s="14">
        <v>0.23036805733281132</v>
      </c>
      <c r="D24" s="15">
        <v>0.68216294855263582</v>
      </c>
      <c r="E24" s="15">
        <v>8.7398326681250832E-2</v>
      </c>
      <c r="F24" s="39">
        <v>1.2712176887120656E-4</v>
      </c>
      <c r="G24" s="31">
        <f t="shared" si="0"/>
        <v>512661.93204371398</v>
      </c>
      <c r="H24" s="32">
        <f t="shared" si="1"/>
        <v>1518087.964202407</v>
      </c>
      <c r="I24" s="32">
        <f t="shared" si="2"/>
        <v>194496.56142677399</v>
      </c>
      <c r="J24" s="33">
        <f t="shared" si="3"/>
        <v>282.89725749684038</v>
      </c>
      <c r="K24" s="44">
        <v>2225403.7212419361</v>
      </c>
      <c r="L24" s="37"/>
    </row>
    <row r="25" spans="1:12" x14ac:dyDescent="0.2">
      <c r="A25" s="20" t="s">
        <v>17</v>
      </c>
      <c r="B25" s="25">
        <v>2019</v>
      </c>
      <c r="C25" s="14">
        <v>0.27969955524918894</v>
      </c>
      <c r="D25" s="15">
        <v>0.64388378043131034</v>
      </c>
      <c r="E25" s="15">
        <v>7.6316037360540226E-2</v>
      </c>
      <c r="F25" s="39">
        <v>1.2712176887120656E-4</v>
      </c>
      <c r="G25" s="31">
        <f t="shared" si="0"/>
        <v>483500.54444989067</v>
      </c>
      <c r="H25" s="32">
        <f t="shared" si="1"/>
        <v>1113044.8817611954</v>
      </c>
      <c r="I25" s="32">
        <f t="shared" si="2"/>
        <v>131923.14725422286</v>
      </c>
      <c r="J25" s="33">
        <f t="shared" si="3"/>
        <v>219.74809507974635</v>
      </c>
      <c r="K25" s="44">
        <v>1728642.5215053777</v>
      </c>
      <c r="L25" s="37"/>
    </row>
    <row r="26" spans="1:12" x14ac:dyDescent="0.2">
      <c r="A26" s="20" t="s">
        <v>18</v>
      </c>
      <c r="B26" s="25">
        <v>2019</v>
      </c>
      <c r="C26" s="14">
        <v>0.27013867684757992</v>
      </c>
      <c r="D26" s="15">
        <v>0.65041766419593638</v>
      </c>
      <c r="E26" s="15">
        <v>7.9414407970133563E-2</v>
      </c>
      <c r="F26" s="39">
        <v>1.2712176887120656E-4</v>
      </c>
      <c r="G26" s="31">
        <f t="shared" si="0"/>
        <v>661960.23141229455</v>
      </c>
      <c r="H26" s="32">
        <f t="shared" si="1"/>
        <v>1593813.3425770621</v>
      </c>
      <c r="I26" s="32">
        <f t="shared" si="2"/>
        <v>194600.715791027</v>
      </c>
      <c r="J26" s="33">
        <f t="shared" si="3"/>
        <v>311.50502594267073</v>
      </c>
      <c r="K26" s="44">
        <v>2450445.9677419378</v>
      </c>
      <c r="L26" s="37"/>
    </row>
    <row r="27" spans="1:12" x14ac:dyDescent="0.2">
      <c r="A27" s="20" t="s">
        <v>19</v>
      </c>
      <c r="B27" s="25">
        <v>2019</v>
      </c>
      <c r="C27" s="14">
        <v>0.37123816852207381</v>
      </c>
      <c r="D27" s="15">
        <v>0.57854864549352214</v>
      </c>
      <c r="E27" s="15">
        <v>5.0206344952438905E-2</v>
      </c>
      <c r="F27" s="39">
        <v>1.2712176887120656E-4</v>
      </c>
      <c r="G27" s="31">
        <f t="shared" si="0"/>
        <v>1123517.4565704891</v>
      </c>
      <c r="H27" s="32">
        <f t="shared" si="1"/>
        <v>1750923.1480020462</v>
      </c>
      <c r="I27" s="32">
        <f t="shared" si="2"/>
        <v>151944.7884608093</v>
      </c>
      <c r="J27" s="33">
        <f t="shared" si="3"/>
        <v>384.72209634453924</v>
      </c>
      <c r="K27" s="44">
        <v>3026406.0967741921</v>
      </c>
      <c r="L27" s="37"/>
    </row>
    <row r="28" spans="1:12" x14ac:dyDescent="0.2">
      <c r="A28" s="20" t="s">
        <v>20</v>
      </c>
      <c r="B28" s="25">
        <v>2019</v>
      </c>
      <c r="C28" s="14">
        <v>0.25796762090011627</v>
      </c>
      <c r="D28" s="15">
        <v>0.59014106517061815</v>
      </c>
      <c r="E28" s="15">
        <v>0.15120922386314725</v>
      </c>
      <c r="F28" s="39">
        <v>1.2712176887120656E-4</v>
      </c>
      <c r="G28" s="31">
        <f t="shared" si="0"/>
        <v>288665.76778723008</v>
      </c>
      <c r="H28" s="32">
        <f t="shared" si="1"/>
        <v>660367.85192592174</v>
      </c>
      <c r="I28" s="32">
        <f t="shared" si="2"/>
        <v>169203.12150286179</v>
      </c>
      <c r="J28" s="33">
        <f t="shared" si="3"/>
        <v>142.24925936688015</v>
      </c>
      <c r="K28" s="44">
        <v>1119000</v>
      </c>
      <c r="L28" s="37"/>
    </row>
    <row r="29" spans="1:12" x14ac:dyDescent="0.2">
      <c r="A29" s="20" t="s">
        <v>21</v>
      </c>
      <c r="B29" s="25">
        <v>2019</v>
      </c>
      <c r="C29" s="14">
        <v>0.38602809869496224</v>
      </c>
      <c r="D29" s="15">
        <v>0.5128422036620095</v>
      </c>
      <c r="E29" s="15">
        <v>0.10104944937581639</v>
      </c>
      <c r="F29" s="39">
        <v>1.2712176887120656E-4</v>
      </c>
      <c r="G29" s="31">
        <f t="shared" si="0"/>
        <v>1083960.1145124291</v>
      </c>
      <c r="H29" s="32">
        <f t="shared" si="1"/>
        <v>1440051.8917861171</v>
      </c>
      <c r="I29" s="32">
        <f t="shared" si="2"/>
        <v>283745.07733277936</v>
      </c>
      <c r="J29" s="33">
        <f t="shared" si="3"/>
        <v>356.95569210763739</v>
      </c>
      <c r="K29" s="44">
        <v>2807982.4193548402</v>
      </c>
      <c r="L29" s="37"/>
    </row>
    <row r="30" spans="1:12" x14ac:dyDescent="0.2">
      <c r="A30" s="20" t="s">
        <v>22</v>
      </c>
      <c r="B30" s="25">
        <v>2019</v>
      </c>
      <c r="C30" s="14">
        <v>0.37481267012939679</v>
      </c>
      <c r="D30" s="15">
        <v>0.46422627415808337</v>
      </c>
      <c r="E30" s="15">
        <v>0.159</v>
      </c>
      <c r="F30" s="39">
        <v>1.2712176887120656E-4</v>
      </c>
      <c r="G30" s="31">
        <f t="shared" si="0"/>
        <v>1460853.4825735791</v>
      </c>
      <c r="H30" s="32">
        <f t="shared" si="1"/>
        <v>1809348.037972861</v>
      </c>
      <c r="I30" s="32">
        <f t="shared" si="2"/>
        <v>619711.45118709677</v>
      </c>
      <c r="J30" s="33">
        <f t="shared" si="3"/>
        <v>495.46425072104483</v>
      </c>
      <c r="K30" s="44">
        <v>3897556.2967741936</v>
      </c>
      <c r="L30" s="37"/>
    </row>
    <row r="31" spans="1:12" x14ac:dyDescent="0.2">
      <c r="A31" s="20" t="s">
        <v>23</v>
      </c>
      <c r="B31" s="25">
        <v>2019</v>
      </c>
      <c r="C31" s="14">
        <v>0.26985754089561753</v>
      </c>
      <c r="D31" s="15">
        <v>0.61976623612821269</v>
      </c>
      <c r="E31" s="15">
        <v>0.11031345206754203</v>
      </c>
      <c r="F31" s="39">
        <v>1.2712176887120656E-4</v>
      </c>
      <c r="G31" s="31">
        <f t="shared" si="0"/>
        <v>1556538.2958859219</v>
      </c>
      <c r="H31" s="32">
        <f t="shared" si="1"/>
        <v>3574811.6499875309</v>
      </c>
      <c r="I31" s="32">
        <f t="shared" si="2"/>
        <v>636287.9915255825</v>
      </c>
      <c r="J31" s="33">
        <f t="shared" si="3"/>
        <v>733.23836284911943</v>
      </c>
      <c r="K31" s="44">
        <v>5768000</v>
      </c>
      <c r="L31" s="37"/>
    </row>
    <row r="32" spans="1:12" x14ac:dyDescent="0.2">
      <c r="A32" s="20" t="s">
        <v>24</v>
      </c>
      <c r="B32" s="25">
        <v>2019</v>
      </c>
      <c r="C32" s="14">
        <v>0.26772411794621565</v>
      </c>
      <c r="D32" s="15">
        <v>0.56329137532300677</v>
      </c>
      <c r="E32" s="15">
        <v>0.16893181608269259</v>
      </c>
      <c r="F32" s="39">
        <v>1.2712176887120656E-4</v>
      </c>
      <c r="G32" s="31">
        <f t="shared" si="0"/>
        <v>994751.58559437189</v>
      </c>
      <c r="H32" s="32">
        <f t="shared" si="1"/>
        <v>2092956.7087667603</v>
      </c>
      <c r="I32" s="32">
        <f t="shared" si="2"/>
        <v>627680.43908302148</v>
      </c>
      <c r="J32" s="33">
        <f t="shared" si="3"/>
        <v>472.33167530165531</v>
      </c>
      <c r="K32" s="44">
        <v>3715584.5100000002</v>
      </c>
      <c r="L32" s="37"/>
    </row>
    <row r="33" spans="1:12" x14ac:dyDescent="0.2">
      <c r="A33" s="20" t="s">
        <v>25</v>
      </c>
      <c r="B33" s="25">
        <v>2019</v>
      </c>
      <c r="C33" s="14">
        <v>0.34514208127789014</v>
      </c>
      <c r="D33" s="15">
        <v>0.62306653282073776</v>
      </c>
      <c r="E33" s="15">
        <v>3.1782075259209605E-2</v>
      </c>
      <c r="F33" s="39">
        <v>1.2712176887120656E-4</v>
      </c>
      <c r="G33" s="31">
        <f t="shared" si="0"/>
        <v>715517.5413864695</v>
      </c>
      <c r="H33" s="32">
        <f t="shared" si="1"/>
        <v>1291685.5343557473</v>
      </c>
      <c r="I33" s="32">
        <f t="shared" si="2"/>
        <v>65887.741840786548</v>
      </c>
      <c r="J33" s="33">
        <f t="shared" si="3"/>
        <v>263.53742546447211</v>
      </c>
      <c r="K33" s="44">
        <v>2073110.11956949</v>
      </c>
      <c r="L33" s="37"/>
    </row>
    <row r="34" spans="1:12" x14ac:dyDescent="0.2">
      <c r="A34" s="20" t="s">
        <v>26</v>
      </c>
      <c r="B34" s="25">
        <v>2019</v>
      </c>
      <c r="C34" s="14">
        <v>0.26625156602869415</v>
      </c>
      <c r="D34" s="15">
        <v>0.65277691443188335</v>
      </c>
      <c r="E34" s="15">
        <v>8.4000000000000005E-2</v>
      </c>
      <c r="F34" s="39">
        <v>1.2712176887120656E-4</v>
      </c>
      <c r="G34" s="31">
        <f t="shared" si="0"/>
        <v>1042923.6016031689</v>
      </c>
      <c r="H34" s="32">
        <f t="shared" si="1"/>
        <v>2556966.9346821168</v>
      </c>
      <c r="I34" s="32">
        <f t="shared" si="2"/>
        <v>329033.11646709661</v>
      </c>
      <c r="J34" s="33">
        <f t="shared" si="3"/>
        <v>497.94371169646479</v>
      </c>
      <c r="K34" s="44">
        <v>3917060.9103225786</v>
      </c>
      <c r="L34" s="37"/>
    </row>
    <row r="35" spans="1:12" x14ac:dyDescent="0.2">
      <c r="A35" s="20" t="s">
        <v>27</v>
      </c>
      <c r="B35" s="25">
        <v>2019</v>
      </c>
      <c r="C35" s="14">
        <v>0.25932523510942462</v>
      </c>
      <c r="D35" s="15">
        <v>0.63185330904200643</v>
      </c>
      <c r="E35" s="15">
        <v>0.1080204810961517</v>
      </c>
      <c r="F35" s="39">
        <v>1.2712176887120656E-4</v>
      </c>
      <c r="G35" s="31">
        <f t="shared" si="0"/>
        <v>268420.80840565258</v>
      </c>
      <c r="H35" s="32">
        <f t="shared" si="1"/>
        <v>654014.93200334581</v>
      </c>
      <c r="I35" s="32">
        <f t="shared" si="2"/>
        <v>111809.19145011813</v>
      </c>
      <c r="J35" s="33">
        <f t="shared" si="3"/>
        <v>131.58043779259526</v>
      </c>
      <c r="K35" s="44">
        <v>1035074</v>
      </c>
      <c r="L35" s="37"/>
    </row>
    <row r="36" spans="1:12" x14ac:dyDescent="0.2">
      <c r="A36" s="20" t="s">
        <v>28</v>
      </c>
      <c r="B36" s="25">
        <v>2019</v>
      </c>
      <c r="C36" s="14">
        <v>0.29517530230767292</v>
      </c>
      <c r="D36" s="15">
        <v>0.6116865643333268</v>
      </c>
      <c r="E36" s="15">
        <v>9.2982079882545005E-2</v>
      </c>
      <c r="F36" s="39">
        <v>1.2712176887120656E-4</v>
      </c>
      <c r="G36" s="31">
        <f t="shared" si="0"/>
        <v>415018.78883808706</v>
      </c>
      <c r="H36" s="32">
        <f t="shared" si="1"/>
        <v>860036.10428604926</v>
      </c>
      <c r="I36" s="32">
        <f t="shared" si="2"/>
        <v>130733.53317438773</v>
      </c>
      <c r="J36" s="33">
        <f t="shared" si="3"/>
        <v>178.73420350355636</v>
      </c>
      <c r="K36" s="44">
        <v>1406007.838709678</v>
      </c>
      <c r="L36" s="37"/>
    </row>
    <row r="37" spans="1:12" x14ac:dyDescent="0.2">
      <c r="A37" s="20" t="s">
        <v>29</v>
      </c>
      <c r="B37" s="25">
        <v>2019</v>
      </c>
      <c r="C37" s="14">
        <v>0.43445425362723722</v>
      </c>
      <c r="D37" s="15">
        <v>0.443</v>
      </c>
      <c r="E37" s="15">
        <v>0.12328295246390188</v>
      </c>
      <c r="F37" s="39">
        <v>1.2712176887120656E-4</v>
      </c>
      <c r="G37" s="31">
        <f t="shared" si="0"/>
        <v>1032991.8764512446</v>
      </c>
      <c r="H37" s="32">
        <f t="shared" si="1"/>
        <v>1053310.9008538709</v>
      </c>
      <c r="I37" s="32">
        <f t="shared" si="2"/>
        <v>293127.03774193552</v>
      </c>
      <c r="J37" s="33">
        <f t="shared" si="3"/>
        <v>302.25450313288525</v>
      </c>
      <c r="K37" s="44">
        <v>2377676.9770967741</v>
      </c>
      <c r="L37" s="37"/>
    </row>
    <row r="38" spans="1:12" x14ac:dyDescent="0.2">
      <c r="A38" s="20" t="s">
        <v>30</v>
      </c>
      <c r="B38" s="25">
        <v>2019</v>
      </c>
      <c r="C38" s="14">
        <v>0.27802568659194221</v>
      </c>
      <c r="D38" s="15">
        <v>0.63118097466743273</v>
      </c>
      <c r="E38" s="15">
        <v>9.0365420992136514E-2</v>
      </c>
      <c r="F38" s="39">
        <v>1.2712176887120656E-4</v>
      </c>
      <c r="G38" s="31">
        <f t="shared" si="0"/>
        <v>368131.66247783334</v>
      </c>
      <c r="H38" s="32">
        <f t="shared" si="1"/>
        <v>835741.8495282135</v>
      </c>
      <c r="I38" s="32">
        <f t="shared" si="2"/>
        <v>119652.15541098369</v>
      </c>
      <c r="J38" s="33">
        <f t="shared" si="3"/>
        <v>168.32095151109124</v>
      </c>
      <c r="K38" s="44">
        <v>1324092.27</v>
      </c>
      <c r="L38" s="37"/>
    </row>
    <row r="39" spans="1:12" x14ac:dyDescent="0.2">
      <c r="A39" s="20" t="s">
        <v>31</v>
      </c>
      <c r="B39" s="25">
        <v>2019</v>
      </c>
      <c r="C39" s="14">
        <v>0.41900852314834952</v>
      </c>
      <c r="D39" s="15">
        <v>0.44470697235157669</v>
      </c>
      <c r="E39" s="15">
        <v>0.13100000000000001</v>
      </c>
      <c r="F39" s="39">
        <v>1.2712176887120656E-4</v>
      </c>
      <c r="G39" s="31">
        <f t="shared" si="0"/>
        <v>1847059.6661089265</v>
      </c>
      <c r="H39" s="32">
        <f t="shared" si="1"/>
        <v>1960342.7292986088</v>
      </c>
      <c r="I39" s="32">
        <f t="shared" si="2"/>
        <v>577469.91503225814</v>
      </c>
      <c r="J39" s="33">
        <f t="shared" si="3"/>
        <v>560.37402342600012</v>
      </c>
      <c r="K39" s="44">
        <v>4408167.2903225813</v>
      </c>
      <c r="L39" s="37"/>
    </row>
    <row r="40" spans="1:12" x14ac:dyDescent="0.2">
      <c r="A40" s="20" t="s">
        <v>32</v>
      </c>
      <c r="B40" s="25">
        <v>2019</v>
      </c>
      <c r="C40" s="14">
        <v>0.33131315076014844</v>
      </c>
      <c r="D40" s="15">
        <v>0.60084561646176016</v>
      </c>
      <c r="E40" s="15">
        <v>6.7841232778091121E-2</v>
      </c>
      <c r="F40" s="39">
        <v>1.2712176887120656E-4</v>
      </c>
      <c r="G40" s="31">
        <f t="shared" si="0"/>
        <v>452943.68020119629</v>
      </c>
      <c r="H40" s="32">
        <f t="shared" si="1"/>
        <v>821425.96552095946</v>
      </c>
      <c r="I40" s="32">
        <f t="shared" si="2"/>
        <v>92746.869761714057</v>
      </c>
      <c r="J40" s="33">
        <f t="shared" si="3"/>
        <v>173.79026970134984</v>
      </c>
      <c r="K40" s="33">
        <v>1367116.5154838702</v>
      </c>
      <c r="L40" s="37"/>
    </row>
    <row r="41" spans="1:12" x14ac:dyDescent="0.2">
      <c r="A41" s="20" t="s">
        <v>33</v>
      </c>
      <c r="B41" s="25">
        <v>2019</v>
      </c>
      <c r="C41" s="14">
        <v>0.37339249369902</v>
      </c>
      <c r="D41" s="15">
        <v>0.49388730456654917</v>
      </c>
      <c r="E41" s="15">
        <v>0.13244564130790981</v>
      </c>
      <c r="F41" s="39">
        <v>1.2712176887120656E-4</v>
      </c>
      <c r="G41" s="31">
        <f t="shared" si="0"/>
        <v>3837854.9666912737</v>
      </c>
      <c r="H41" s="32">
        <f t="shared" si="1"/>
        <v>5076341.5890850071</v>
      </c>
      <c r="I41" s="32">
        <f t="shared" si="2"/>
        <v>1361321.3197582464</v>
      </c>
      <c r="J41" s="33">
        <f t="shared" si="3"/>
        <v>1306.6007492646625</v>
      </c>
      <c r="K41" s="44">
        <v>10278339.900921652</v>
      </c>
      <c r="L41" s="37"/>
    </row>
    <row r="42" spans="1:12" x14ac:dyDescent="0.2">
      <c r="A42" s="20" t="s">
        <v>34</v>
      </c>
      <c r="B42" s="25">
        <v>2019</v>
      </c>
      <c r="C42" s="14">
        <v>0.33041883026118857</v>
      </c>
      <c r="D42" s="15">
        <v>0.60854673072826115</v>
      </c>
      <c r="E42" s="15">
        <v>6.0997797511060582E-2</v>
      </c>
      <c r="F42" s="39">
        <v>1.2712176887120656E-4</v>
      </c>
      <c r="G42" s="31">
        <f t="shared" si="0"/>
        <v>2081202.0194666497</v>
      </c>
      <c r="H42" s="32">
        <f t="shared" si="1"/>
        <v>3833040.2777902773</v>
      </c>
      <c r="I42" s="32">
        <f t="shared" si="2"/>
        <v>384205.52261711896</v>
      </c>
      <c r="J42" s="33">
        <f t="shared" si="3"/>
        <v>800.69916682349583</v>
      </c>
      <c r="K42" s="44">
        <v>6298678.6129032262</v>
      </c>
      <c r="L42" s="37"/>
    </row>
    <row r="43" spans="1:12" x14ac:dyDescent="0.2">
      <c r="A43" s="20" t="s">
        <v>35</v>
      </c>
      <c r="B43" s="25">
        <v>2019</v>
      </c>
      <c r="C43" s="14">
        <v>0.26101029577872248</v>
      </c>
      <c r="D43" s="15">
        <v>0.61240884808488161</v>
      </c>
      <c r="E43" s="15">
        <v>0.12631993852689311</v>
      </c>
      <c r="F43" s="39">
        <v>1.2712176887120656E-4</v>
      </c>
      <c r="G43" s="31">
        <f t="shared" si="0"/>
        <v>174260.55157457633</v>
      </c>
      <c r="H43" s="32">
        <f t="shared" si="1"/>
        <v>408867.79327239888</v>
      </c>
      <c r="I43" s="32">
        <f t="shared" si="2"/>
        <v>84336.068417870556</v>
      </c>
      <c r="J43" s="33">
        <f t="shared" si="3"/>
        <v>84.871401315955737</v>
      </c>
      <c r="K43" s="44">
        <v>667638.61193548376</v>
      </c>
      <c r="L43" s="37"/>
    </row>
    <row r="44" spans="1:12" x14ac:dyDescent="0.2">
      <c r="A44" s="20" t="s">
        <v>36</v>
      </c>
      <c r="B44" s="25">
        <v>2019</v>
      </c>
      <c r="C44" s="14">
        <v>0.29166707732845043</v>
      </c>
      <c r="D44" s="15">
        <v>0.62174821219992038</v>
      </c>
      <c r="E44" s="15">
        <v>8.6492735469504145E-2</v>
      </c>
      <c r="F44" s="39">
        <v>1.2712176887120656E-4</v>
      </c>
      <c r="G44" s="31">
        <f t="shared" si="0"/>
        <v>2156294.7026892342</v>
      </c>
      <c r="H44" s="32">
        <f t="shared" si="1"/>
        <v>4596584.5327940118</v>
      </c>
      <c r="I44" s="32">
        <f t="shared" si="2"/>
        <v>639440.79332604411</v>
      </c>
      <c r="J44" s="33">
        <f t="shared" si="3"/>
        <v>939.81123726483008</v>
      </c>
      <c r="K44" s="44">
        <v>7393000</v>
      </c>
      <c r="L44" s="37"/>
    </row>
    <row r="45" spans="1:12" x14ac:dyDescent="0.2">
      <c r="A45" s="20" t="s">
        <v>37</v>
      </c>
      <c r="B45" s="25">
        <v>2019</v>
      </c>
      <c r="C45" s="14">
        <v>0.27781280153349974</v>
      </c>
      <c r="D45" s="15">
        <v>0.65856030656363729</v>
      </c>
      <c r="E45" s="15">
        <v>6.3613642771706475E-2</v>
      </c>
      <c r="F45" s="39">
        <v>1.2712176887120656E-4</v>
      </c>
      <c r="G45" s="31">
        <f t="shared" si="0"/>
        <v>620618.02318559762</v>
      </c>
      <c r="H45" s="32">
        <f t="shared" si="1"/>
        <v>1471186.3288947158</v>
      </c>
      <c r="I45" s="32">
        <f t="shared" si="2"/>
        <v>142109.26568785432</v>
      </c>
      <c r="J45" s="33">
        <f t="shared" si="3"/>
        <v>283.98281312170315</v>
      </c>
      <c r="K45" s="44">
        <v>2233943.215574827</v>
      </c>
      <c r="L45" s="37"/>
    </row>
    <row r="46" spans="1:12" x14ac:dyDescent="0.2">
      <c r="A46" s="20" t="s">
        <v>38</v>
      </c>
      <c r="B46" s="25">
        <v>2019</v>
      </c>
      <c r="C46" s="14">
        <v>0.35020136260971546</v>
      </c>
      <c r="D46" s="15">
        <v>0.47791285760095326</v>
      </c>
      <c r="E46" s="15">
        <v>0.16900000000000001</v>
      </c>
      <c r="F46" s="39">
        <v>1.2712176887120656E-4</v>
      </c>
      <c r="G46" s="31">
        <f t="shared" si="0"/>
        <v>1071059.0517480215</v>
      </c>
      <c r="H46" s="32">
        <f t="shared" si="1"/>
        <v>1461653.0565894025</v>
      </c>
      <c r="I46" s="32">
        <f t="shared" si="2"/>
        <v>516871.14635</v>
      </c>
      <c r="J46" s="33">
        <f t="shared" si="3"/>
        <v>388.79038107988333</v>
      </c>
      <c r="K46" s="44">
        <v>3058409.15</v>
      </c>
      <c r="L46" s="37"/>
    </row>
    <row r="47" spans="1:12" x14ac:dyDescent="0.2">
      <c r="A47" s="20" t="s">
        <v>39</v>
      </c>
      <c r="B47" s="25">
        <v>2019</v>
      </c>
      <c r="C47" s="14">
        <v>0.27214765824137543</v>
      </c>
      <c r="D47" s="15">
        <v>0.55214377242554502</v>
      </c>
      <c r="E47" s="15">
        <v>0.17463687367719777</v>
      </c>
      <c r="F47" s="39">
        <v>1.2712176887120656E-4</v>
      </c>
      <c r="G47" s="31">
        <f t="shared" si="0"/>
        <v>2210291.3645596188</v>
      </c>
      <c r="H47" s="32">
        <f t="shared" si="1"/>
        <v>4484325.2375339111</v>
      </c>
      <c r="I47" s="32">
        <f t="shared" si="2"/>
        <v>1418341.7058104773</v>
      </c>
      <c r="J47" s="33">
        <f t="shared" si="3"/>
        <v>1032.4400724196787</v>
      </c>
      <c r="K47" s="44">
        <v>8121662.258064514</v>
      </c>
      <c r="L47" s="37"/>
    </row>
    <row r="48" spans="1:12" x14ac:dyDescent="0.2">
      <c r="A48" s="20" t="s">
        <v>40</v>
      </c>
      <c r="B48" s="25">
        <v>2019</v>
      </c>
      <c r="C48" s="14">
        <v>0.40707699543707271</v>
      </c>
      <c r="D48" s="15">
        <v>0.43153159834063265</v>
      </c>
      <c r="E48" s="15">
        <v>0.155</v>
      </c>
      <c r="F48" s="39">
        <v>1.2712176887120656E-4</v>
      </c>
      <c r="G48" s="31">
        <f t="shared" si="0"/>
        <v>228783.36839850523</v>
      </c>
      <c r="H48" s="32">
        <f t="shared" si="1"/>
        <v>242527.22149714877</v>
      </c>
      <c r="I48" s="32">
        <f t="shared" si="2"/>
        <v>87112.321500000005</v>
      </c>
      <c r="J48" s="33">
        <f t="shared" si="3"/>
        <v>71.444338061659607</v>
      </c>
      <c r="K48" s="44">
        <v>562014.97741935484</v>
      </c>
      <c r="L48" s="37"/>
    </row>
    <row r="49" spans="1:12" x14ac:dyDescent="0.2">
      <c r="A49" s="20" t="s">
        <v>41</v>
      </c>
      <c r="B49" s="25">
        <v>2019</v>
      </c>
      <c r="C49" s="14">
        <v>0.28186274740740241</v>
      </c>
      <c r="D49" s="15">
        <v>0.65923367144628542</v>
      </c>
      <c r="E49" s="15">
        <v>5.88384292509882E-2</v>
      </c>
      <c r="F49" s="39">
        <v>1.2712176887120656E-4</v>
      </c>
      <c r="G49" s="31">
        <f t="shared" si="0"/>
        <v>1064580.9488329932</v>
      </c>
      <c r="H49" s="32">
        <f t="shared" si="1"/>
        <v>2489891.3173387772</v>
      </c>
      <c r="I49" s="32">
        <f t="shared" si="2"/>
        <v>222229.68950672663</v>
      </c>
      <c r="J49" s="33">
        <f t="shared" si="3"/>
        <v>480.13231463550051</v>
      </c>
      <c r="K49" s="44">
        <v>3776948.0310012568</v>
      </c>
      <c r="L49" s="37"/>
    </row>
    <row r="50" spans="1:12" x14ac:dyDescent="0.2">
      <c r="A50" s="20" t="s">
        <v>42</v>
      </c>
      <c r="B50" s="25">
        <v>2019</v>
      </c>
      <c r="C50" s="14">
        <v>0.26396693984113884</v>
      </c>
      <c r="D50" s="15">
        <v>0.62503913967022584</v>
      </c>
      <c r="E50" s="15">
        <v>0.1109728979088738</v>
      </c>
      <c r="F50" s="39">
        <v>1.2712176887120656E-4</v>
      </c>
      <c r="G50" s="31">
        <f t="shared" si="0"/>
        <v>198239.17182069528</v>
      </c>
      <c r="H50" s="32">
        <f t="shared" si="1"/>
        <v>469404.39389233961</v>
      </c>
      <c r="I50" s="32">
        <f t="shared" si="2"/>
        <v>83340.646329564217</v>
      </c>
      <c r="J50" s="33">
        <f t="shared" si="3"/>
        <v>95.468448422276126</v>
      </c>
      <c r="K50" s="44">
        <v>751000</v>
      </c>
      <c r="L50" s="37"/>
    </row>
    <row r="51" spans="1:12" x14ac:dyDescent="0.2">
      <c r="A51" s="20" t="s">
        <v>43</v>
      </c>
      <c r="B51" s="25">
        <v>2019</v>
      </c>
      <c r="C51" s="14">
        <v>0.32498562407710863</v>
      </c>
      <c r="D51" s="15">
        <v>0.5887995529540434</v>
      </c>
      <c r="E51" s="15">
        <v>8.6152275777484244E-2</v>
      </c>
      <c r="F51" s="39">
        <v>1.2712176887120656E-4</v>
      </c>
      <c r="G51" s="31">
        <f t="shared" si="0"/>
        <v>1289559.8982728622</v>
      </c>
      <c r="H51" s="32">
        <f t="shared" si="1"/>
        <v>2336387.3210292137</v>
      </c>
      <c r="I51" s="32">
        <f t="shared" si="2"/>
        <v>341856.72151832801</v>
      </c>
      <c r="J51" s="33">
        <f t="shared" si="3"/>
        <v>504.42580590864492</v>
      </c>
      <c r="K51" s="44">
        <v>3968052.131336404</v>
      </c>
      <c r="L51" s="37"/>
    </row>
    <row r="52" spans="1:12" x14ac:dyDescent="0.2">
      <c r="A52" s="20" t="s">
        <v>44</v>
      </c>
      <c r="B52" s="25">
        <v>2019</v>
      </c>
      <c r="C52" s="14">
        <v>0.33438939345504581</v>
      </c>
      <c r="D52" s="15">
        <v>0.60088107835060711</v>
      </c>
      <c r="E52" s="15">
        <v>6.4686171163432671E-2</v>
      </c>
      <c r="F52" s="39">
        <v>1.2712176887120656E-4</v>
      </c>
      <c r="G52" s="31">
        <f t="shared" si="0"/>
        <v>6842718.845610233</v>
      </c>
      <c r="H52" s="32">
        <f t="shared" si="1"/>
        <v>12296024.812022204</v>
      </c>
      <c r="I52" s="32">
        <f t="shared" si="2"/>
        <v>1323694.1456096021</v>
      </c>
      <c r="J52" s="33">
        <f t="shared" si="3"/>
        <v>2601.3340750870866</v>
      </c>
      <c r="K52" s="44">
        <v>20463325.032258075</v>
      </c>
      <c r="L52" s="37"/>
    </row>
    <row r="53" spans="1:12" x14ac:dyDescent="0.2">
      <c r="A53" s="20" t="s">
        <v>45</v>
      </c>
      <c r="B53" s="25">
        <v>2019</v>
      </c>
      <c r="C53" s="14">
        <v>0.24810397395705772</v>
      </c>
      <c r="D53" s="15">
        <v>0.64810311258425113</v>
      </c>
      <c r="E53" s="15">
        <v>0.1037929134586911</v>
      </c>
      <c r="F53" s="39">
        <v>1.2712176887120656E-4</v>
      </c>
      <c r="G53" s="31">
        <f t="shared" si="0"/>
        <v>317561.2248140389</v>
      </c>
      <c r="H53" s="32">
        <f t="shared" si="1"/>
        <v>829540.9982980286</v>
      </c>
      <c r="I53" s="32">
        <f t="shared" si="2"/>
        <v>132849.96688793213</v>
      </c>
      <c r="J53" s="33">
        <f t="shared" si="3"/>
        <v>162.70978646337463</v>
      </c>
      <c r="K53" s="44">
        <v>1279952.1899999997</v>
      </c>
      <c r="L53" s="37"/>
    </row>
    <row r="54" spans="1:12" x14ac:dyDescent="0.2">
      <c r="A54" s="20" t="s">
        <v>46</v>
      </c>
      <c r="B54" s="25">
        <v>2019</v>
      </c>
      <c r="C54" s="14">
        <v>0.26390939383719147</v>
      </c>
      <c r="D54" s="15">
        <v>0.64305499984413361</v>
      </c>
      <c r="E54" s="15">
        <v>9.3035606318674885E-2</v>
      </c>
      <c r="F54" s="39">
        <v>1.2712176887120656E-4</v>
      </c>
      <c r="G54" s="31">
        <f t="shared" si="0"/>
        <v>134609.28208298975</v>
      </c>
      <c r="H54" s="32">
        <f t="shared" si="1"/>
        <v>327995.79662668781</v>
      </c>
      <c r="I54" s="32">
        <f t="shared" si="2"/>
        <v>47453.620322580653</v>
      </c>
      <c r="J54" s="33">
        <f t="shared" si="3"/>
        <v>64.839564049127034</v>
      </c>
      <c r="K54" s="44">
        <v>510058.69903225818</v>
      </c>
      <c r="L54" s="37"/>
    </row>
    <row r="55" spans="1:12" x14ac:dyDescent="0.2">
      <c r="A55" s="20" t="s">
        <v>47</v>
      </c>
      <c r="B55" s="25">
        <v>2019</v>
      </c>
      <c r="C55" s="14">
        <v>0.37385025233539781</v>
      </c>
      <c r="D55" s="15">
        <v>0.52778011904712407</v>
      </c>
      <c r="E55" s="15">
        <v>9.8369628617478111E-2</v>
      </c>
      <c r="F55" s="39">
        <v>1.2712176887120656E-4</v>
      </c>
      <c r="G55" s="31">
        <f t="shared" si="0"/>
        <v>1858530.4665279365</v>
      </c>
      <c r="H55" s="32">
        <f t="shared" si="1"/>
        <v>2623765.5979881915</v>
      </c>
      <c r="I55" s="32">
        <f t="shared" si="2"/>
        <v>489027.22580645146</v>
      </c>
      <c r="J55" s="33">
        <f t="shared" si="3"/>
        <v>631.96341029643304</v>
      </c>
      <c r="K55" s="44">
        <v>4971323.2903225794</v>
      </c>
      <c r="L55" s="37"/>
    </row>
    <row r="56" spans="1:12" x14ac:dyDescent="0.2">
      <c r="A56" s="20" t="s">
        <v>48</v>
      </c>
      <c r="B56" s="25">
        <v>2019</v>
      </c>
      <c r="C56" s="14">
        <v>0.34298506927334099</v>
      </c>
      <c r="D56" s="15">
        <v>0.54628929318318198</v>
      </c>
      <c r="E56" s="15">
        <v>0.108</v>
      </c>
      <c r="F56" s="39">
        <v>1.2712176887120656E-4</v>
      </c>
      <c r="G56" s="31">
        <f t="shared" si="0"/>
        <v>1492720.6960051626</v>
      </c>
      <c r="H56" s="32">
        <f t="shared" si="1"/>
        <v>2377530.1230115392</v>
      </c>
      <c r="I56" s="32">
        <f t="shared" si="2"/>
        <v>470031.64163999993</v>
      </c>
      <c r="J56" s="33">
        <f t="shared" si="3"/>
        <v>553.25234917327646</v>
      </c>
      <c r="K56" s="44">
        <v>4352144.8299999991</v>
      </c>
      <c r="L56" s="37"/>
    </row>
    <row r="57" spans="1:12" x14ac:dyDescent="0.2">
      <c r="A57" s="20" t="s">
        <v>49</v>
      </c>
      <c r="B57" s="25">
        <v>2019</v>
      </c>
      <c r="C57" s="14">
        <v>0.24834386920296248</v>
      </c>
      <c r="D57" s="15">
        <v>0.68751471658096419</v>
      </c>
      <c r="E57" s="15">
        <v>6.4099725385890677E-2</v>
      </c>
      <c r="F57" s="39">
        <v>1.2712176887120656E-4</v>
      </c>
      <c r="G57" s="31">
        <f t="shared" si="0"/>
        <v>295940.71601274086</v>
      </c>
      <c r="H57" s="32">
        <f t="shared" si="1"/>
        <v>819281.74086707039</v>
      </c>
      <c r="I57" s="32">
        <f t="shared" si="2"/>
        <v>76384.887969258794</v>
      </c>
      <c r="J57" s="33">
        <f t="shared" si="3"/>
        <v>151.48554873245186</v>
      </c>
      <c r="K57" s="44">
        <v>1191657.0236363644</v>
      </c>
      <c r="L57" s="37"/>
    </row>
    <row r="58" spans="1:12" x14ac:dyDescent="0.2">
      <c r="A58" s="20" t="s">
        <v>50</v>
      </c>
      <c r="B58" s="25">
        <v>2019</v>
      </c>
      <c r="C58" s="14">
        <v>0.27946042123785098</v>
      </c>
      <c r="D58" s="15">
        <v>0.59278490348239166</v>
      </c>
      <c r="E58" s="15">
        <v>0.12775467527975737</v>
      </c>
      <c r="F58" s="39">
        <v>1.2712176887120656E-4</v>
      </c>
      <c r="G58" s="31">
        <f t="shared" si="0"/>
        <v>1313099.5159203338</v>
      </c>
      <c r="H58" s="32">
        <f t="shared" si="1"/>
        <v>2785315.9540796662</v>
      </c>
      <c r="I58" s="32">
        <f t="shared" si="2"/>
        <v>600280.36</v>
      </c>
      <c r="J58" s="33">
        <f t="shared" si="3"/>
        <v>597.3065252973621</v>
      </c>
      <c r="K58" s="44">
        <v>4698695.83</v>
      </c>
      <c r="L58" s="37"/>
    </row>
    <row r="59" spans="1:12" x14ac:dyDescent="0.2">
      <c r="A59" s="28" t="s">
        <v>51</v>
      </c>
      <c r="B59" s="26">
        <v>2019</v>
      </c>
      <c r="C59" s="16">
        <v>0.31508319699773607</v>
      </c>
      <c r="D59" s="17">
        <v>0.58687473601379736</v>
      </c>
      <c r="E59" s="17">
        <v>9.7991525946223207E-2</v>
      </c>
      <c r="F59" s="40">
        <v>1.2712176887120656E-4</v>
      </c>
      <c r="G59" s="31">
        <f t="shared" si="0"/>
        <v>131088.2038090337</v>
      </c>
      <c r="H59" s="32">
        <f t="shared" si="1"/>
        <v>244165.21013496729</v>
      </c>
      <c r="I59" s="32">
        <f t="shared" si="2"/>
        <v>40768.702511575124</v>
      </c>
      <c r="J59" s="33">
        <f t="shared" si="3"/>
        <v>52.888140355111787</v>
      </c>
      <c r="K59" s="45">
        <v>416043.14370967739</v>
      </c>
      <c r="L59" s="37"/>
    </row>
    <row r="60" spans="1:12" x14ac:dyDescent="0.2">
      <c r="A60" s="21" t="s">
        <v>54</v>
      </c>
      <c r="B60" s="27">
        <v>2019</v>
      </c>
      <c r="C60" s="22">
        <v>0.3284955835301554</v>
      </c>
      <c r="D60" s="23">
        <v>0.56589860508627876</v>
      </c>
      <c r="E60" s="23">
        <v>0.10515659309821275</v>
      </c>
      <c r="F60" s="41">
        <v>1.2712176887120656E-4</v>
      </c>
      <c r="G60" s="42">
        <f>SUM(G9:G59)</f>
        <v>66507198.302824661</v>
      </c>
      <c r="H60" s="42">
        <f t="shared" ref="H60:J60" si="4">SUM(H9:H59)</f>
        <v>114572357.27017221</v>
      </c>
      <c r="I60" s="42">
        <f t="shared" si="4"/>
        <v>21290073.31848032</v>
      </c>
      <c r="J60" s="46">
        <f t="shared" si="4"/>
        <v>25737.146921786152</v>
      </c>
      <c r="K60" s="30"/>
    </row>
    <row r="61" spans="1:12" s="6" customFormat="1" x14ac:dyDescent="0.2">
      <c r="B61" s="7"/>
      <c r="C61" s="8"/>
      <c r="D61" s="7"/>
      <c r="E61" s="7"/>
      <c r="F61" s="9"/>
    </row>
    <row r="62" spans="1:12" s="6" customFormat="1" ht="15" x14ac:dyDescent="0.2">
      <c r="A62" s="29"/>
      <c r="B62" s="7"/>
      <c r="C62" s="8"/>
      <c r="D62" s="8"/>
      <c r="E62" s="8"/>
      <c r="F62" s="8"/>
      <c r="G62" s="37"/>
    </row>
    <row r="63" spans="1:12" s="6" customFormat="1" x14ac:dyDescent="0.2">
      <c r="B63" s="7"/>
      <c r="C63" s="8"/>
      <c r="D63" s="7"/>
      <c r="E63" s="7"/>
      <c r="F63" s="9"/>
      <c r="H63" s="37"/>
      <c r="K63" s="30"/>
    </row>
    <row r="64" spans="1:12" s="6" customFormat="1" x14ac:dyDescent="0.2">
      <c r="B64" s="7"/>
      <c r="C64" s="8"/>
      <c r="D64" s="7"/>
      <c r="E64" s="7"/>
      <c r="F64" s="9"/>
    </row>
    <row r="65" spans="2:6" s="6" customFormat="1" x14ac:dyDescent="0.2">
      <c r="B65" s="7"/>
      <c r="C65" s="8"/>
      <c r="D65" s="7"/>
      <c r="E65" s="7"/>
      <c r="F65" s="9"/>
    </row>
    <row r="66" spans="2:6" s="6" customFormat="1" x14ac:dyDescent="0.2">
      <c r="B66" s="7"/>
      <c r="C66" s="8"/>
      <c r="D66" s="7"/>
      <c r="E66" s="7"/>
      <c r="F66" s="9"/>
    </row>
    <row r="67" spans="2:6" s="6" customFormat="1" x14ac:dyDescent="0.2">
      <c r="B67" s="7"/>
      <c r="C67" s="8"/>
      <c r="D67" s="7"/>
      <c r="E67" s="7"/>
      <c r="F67" s="9"/>
    </row>
    <row r="68" spans="2:6" s="6" customFormat="1" x14ac:dyDescent="0.2">
      <c r="B68" s="7"/>
      <c r="C68" s="8"/>
      <c r="D68" s="7"/>
      <c r="E68" s="7"/>
      <c r="F68" s="9"/>
    </row>
    <row r="69" spans="2:6" s="6" customFormat="1" x14ac:dyDescent="0.2">
      <c r="B69" s="7"/>
      <c r="C69" s="8"/>
      <c r="D69" s="7"/>
      <c r="E69" s="7"/>
      <c r="F69" s="9"/>
    </row>
    <row r="70" spans="2:6" s="6" customFormat="1" x14ac:dyDescent="0.2">
      <c r="B70" s="7"/>
      <c r="C70" s="8"/>
      <c r="D70" s="7"/>
      <c r="E70" s="7"/>
      <c r="F70" s="9"/>
    </row>
    <row r="71" spans="2:6" s="6" customFormat="1" x14ac:dyDescent="0.2">
      <c r="B71" s="7"/>
      <c r="C71" s="8"/>
      <c r="D71" s="7"/>
      <c r="E71" s="7"/>
      <c r="F71" s="9"/>
    </row>
    <row r="72" spans="2:6" s="6" customFormat="1" x14ac:dyDescent="0.2">
      <c r="B72" s="7"/>
      <c r="C72" s="8"/>
      <c r="D72" s="7"/>
      <c r="E72" s="7"/>
      <c r="F72" s="9"/>
    </row>
    <row r="73" spans="2:6" s="6" customFormat="1" x14ac:dyDescent="0.2">
      <c r="B73" s="7"/>
      <c r="C73" s="8"/>
      <c r="D73" s="7"/>
      <c r="E73" s="7"/>
      <c r="F73" s="9"/>
    </row>
    <row r="74" spans="2:6" s="6" customFormat="1" x14ac:dyDescent="0.2">
      <c r="B74" s="7"/>
      <c r="C74" s="8"/>
      <c r="D74" s="7"/>
      <c r="E74" s="7"/>
      <c r="F74" s="9"/>
    </row>
    <row r="75" spans="2:6" s="6" customFormat="1" x14ac:dyDescent="0.2">
      <c r="B75" s="7"/>
      <c r="C75" s="8"/>
      <c r="D75" s="7"/>
      <c r="E75" s="7"/>
      <c r="F75" s="9"/>
    </row>
    <row r="76" spans="2:6" s="6" customFormat="1" x14ac:dyDescent="0.2">
      <c r="B76" s="7"/>
      <c r="C76" s="8"/>
      <c r="D76" s="7"/>
      <c r="E76" s="7"/>
      <c r="F76" s="9"/>
    </row>
    <row r="77" spans="2:6" s="6" customFormat="1" x14ac:dyDescent="0.2">
      <c r="B77" s="7"/>
      <c r="C77" s="8"/>
      <c r="D77" s="7"/>
      <c r="E77" s="7"/>
      <c r="F77" s="9"/>
    </row>
    <row r="78" spans="2:6" s="6" customFormat="1" x14ac:dyDescent="0.2">
      <c r="B78" s="7"/>
      <c r="C78" s="8"/>
      <c r="D78" s="7"/>
      <c r="E78" s="7"/>
      <c r="F78" s="9"/>
    </row>
    <row r="79" spans="2:6" s="6" customFormat="1" x14ac:dyDescent="0.2">
      <c r="B79" s="7"/>
      <c r="C79" s="8"/>
      <c r="D79" s="7"/>
      <c r="E79" s="7"/>
      <c r="F79" s="9"/>
    </row>
    <row r="80" spans="2:6" s="6" customFormat="1" x14ac:dyDescent="0.2">
      <c r="B80" s="7"/>
      <c r="C80" s="8"/>
      <c r="D80" s="7"/>
      <c r="E80" s="7"/>
      <c r="F80" s="9"/>
    </row>
    <row r="81" spans="2:6" s="6" customFormat="1" x14ac:dyDescent="0.2">
      <c r="B81" s="7"/>
      <c r="C81" s="8"/>
      <c r="D81" s="7"/>
      <c r="E81" s="7"/>
      <c r="F81" s="9"/>
    </row>
    <row r="82" spans="2:6" s="6" customFormat="1" x14ac:dyDescent="0.2">
      <c r="B82" s="7"/>
      <c r="C82" s="8"/>
      <c r="D82" s="7"/>
      <c r="E82" s="7"/>
      <c r="F82" s="9"/>
    </row>
    <row r="83" spans="2:6" s="6" customFormat="1" x14ac:dyDescent="0.2">
      <c r="B83" s="7"/>
      <c r="C83" s="8"/>
      <c r="D83" s="7"/>
      <c r="E83" s="7"/>
      <c r="F83" s="9"/>
    </row>
    <row r="84" spans="2:6" s="6" customFormat="1" x14ac:dyDescent="0.2">
      <c r="B84" s="7"/>
      <c r="C84" s="8"/>
      <c r="D84" s="7"/>
      <c r="E84" s="7"/>
      <c r="F84" s="9"/>
    </row>
    <row r="85" spans="2:6" s="6" customFormat="1" x14ac:dyDescent="0.2">
      <c r="B85" s="7"/>
      <c r="C85" s="8"/>
      <c r="D85" s="7"/>
      <c r="E85" s="7"/>
      <c r="F85" s="9"/>
    </row>
    <row r="86" spans="2:6" s="6" customFormat="1" x14ac:dyDescent="0.2">
      <c r="B86" s="7"/>
      <c r="C86" s="8"/>
      <c r="D86" s="7"/>
      <c r="E86" s="7"/>
      <c r="F86" s="9"/>
    </row>
    <row r="87" spans="2:6" s="6" customFormat="1" x14ac:dyDescent="0.2">
      <c r="B87" s="7"/>
      <c r="C87" s="8"/>
      <c r="D87" s="7"/>
      <c r="E87" s="7"/>
      <c r="F87" s="9"/>
    </row>
    <row r="88" spans="2:6" s="6" customFormat="1" x14ac:dyDescent="0.2">
      <c r="B88" s="7"/>
      <c r="C88" s="8"/>
      <c r="D88" s="7"/>
      <c r="E88" s="7"/>
      <c r="F88" s="9"/>
    </row>
    <row r="89" spans="2:6" s="6" customFormat="1" x14ac:dyDescent="0.2">
      <c r="B89" s="7"/>
      <c r="C89" s="8"/>
      <c r="D89" s="7"/>
      <c r="E89" s="7"/>
      <c r="F89" s="9"/>
    </row>
    <row r="90" spans="2:6" s="6" customFormat="1" x14ac:dyDescent="0.2">
      <c r="B90" s="7"/>
      <c r="C90" s="8"/>
      <c r="D90" s="7"/>
      <c r="E90" s="7"/>
      <c r="F90" s="9"/>
    </row>
    <row r="91" spans="2:6" s="6" customFormat="1" x14ac:dyDescent="0.2">
      <c r="B91" s="7"/>
      <c r="C91" s="8"/>
      <c r="D91" s="7"/>
      <c r="E91" s="7"/>
      <c r="F91" s="9"/>
    </row>
    <row r="92" spans="2:6" s="6" customFormat="1" x14ac:dyDescent="0.2">
      <c r="B92" s="7"/>
      <c r="C92" s="8"/>
      <c r="D92" s="7"/>
      <c r="E92" s="7"/>
      <c r="F92" s="9"/>
    </row>
    <row r="93" spans="2:6" s="6" customFormat="1" x14ac:dyDescent="0.2">
      <c r="B93" s="7"/>
      <c r="C93" s="8"/>
      <c r="D93" s="7"/>
      <c r="E93" s="7"/>
      <c r="F93" s="9"/>
    </row>
    <row r="94" spans="2:6" s="6" customFormat="1" x14ac:dyDescent="0.2">
      <c r="B94" s="7"/>
      <c r="C94" s="8"/>
      <c r="D94" s="7"/>
      <c r="E94" s="7"/>
      <c r="F94" s="9"/>
    </row>
    <row r="95" spans="2:6" s="6" customFormat="1" x14ac:dyDescent="0.2">
      <c r="B95" s="7"/>
      <c r="C95" s="8"/>
      <c r="D95" s="7"/>
      <c r="E95" s="7"/>
      <c r="F95" s="9"/>
    </row>
    <row r="96" spans="2:6" s="6" customFormat="1" x14ac:dyDescent="0.2">
      <c r="B96" s="7"/>
      <c r="C96" s="8"/>
      <c r="D96" s="7"/>
      <c r="E96" s="7"/>
      <c r="F96" s="9"/>
    </row>
    <row r="97" spans="2:6" s="6" customFormat="1" x14ac:dyDescent="0.2">
      <c r="B97" s="7"/>
      <c r="C97" s="8"/>
      <c r="D97" s="7"/>
      <c r="E97" s="7"/>
      <c r="F97" s="9"/>
    </row>
    <row r="98" spans="2:6" s="6" customFormat="1" x14ac:dyDescent="0.2">
      <c r="B98" s="7"/>
      <c r="C98" s="8"/>
      <c r="D98" s="7"/>
      <c r="E98" s="7"/>
      <c r="F98" s="9"/>
    </row>
    <row r="99" spans="2:6" s="6" customFormat="1" x14ac:dyDescent="0.2">
      <c r="B99" s="7"/>
      <c r="C99" s="8"/>
      <c r="D99" s="7"/>
      <c r="E99" s="7"/>
      <c r="F99" s="9"/>
    </row>
    <row r="100" spans="2:6" s="6" customFormat="1" x14ac:dyDescent="0.2">
      <c r="B100" s="7"/>
      <c r="C100" s="8"/>
      <c r="D100" s="7"/>
      <c r="E100" s="7"/>
      <c r="F100" s="9"/>
    </row>
    <row r="101" spans="2:6" s="6" customFormat="1" x14ac:dyDescent="0.2">
      <c r="B101" s="7"/>
      <c r="C101" s="8"/>
      <c r="D101" s="7"/>
      <c r="E101" s="7"/>
      <c r="F101" s="9"/>
    </row>
    <row r="102" spans="2:6" s="6" customFormat="1" x14ac:dyDescent="0.2">
      <c r="B102" s="7"/>
      <c r="C102" s="8"/>
      <c r="D102" s="7"/>
      <c r="E102" s="7"/>
      <c r="F102" s="9"/>
    </row>
    <row r="103" spans="2:6" s="6" customFormat="1" x14ac:dyDescent="0.2">
      <c r="B103" s="7"/>
      <c r="C103" s="8"/>
      <c r="D103" s="7"/>
      <c r="E103" s="7"/>
      <c r="F103" s="9"/>
    </row>
    <row r="104" spans="2:6" s="6" customFormat="1" x14ac:dyDescent="0.2">
      <c r="B104" s="7"/>
      <c r="C104" s="8"/>
      <c r="D104" s="7"/>
      <c r="E104" s="7"/>
      <c r="F104" s="9"/>
    </row>
    <row r="105" spans="2:6" s="6" customFormat="1" x14ac:dyDescent="0.2">
      <c r="B105" s="7"/>
      <c r="C105" s="8"/>
      <c r="D105" s="7"/>
      <c r="E105" s="7"/>
      <c r="F105" s="9"/>
    </row>
    <row r="106" spans="2:6" s="6" customFormat="1" x14ac:dyDescent="0.2">
      <c r="B106" s="7"/>
      <c r="C106" s="8"/>
      <c r="D106" s="7"/>
      <c r="E106" s="7"/>
      <c r="F106" s="9"/>
    </row>
    <row r="107" spans="2:6" s="6" customFormat="1" x14ac:dyDescent="0.2">
      <c r="B107" s="7"/>
      <c r="C107" s="8"/>
      <c r="D107" s="7"/>
      <c r="E107" s="7"/>
      <c r="F107" s="9"/>
    </row>
    <row r="108" spans="2:6" s="6" customFormat="1" x14ac:dyDescent="0.2">
      <c r="B108" s="7"/>
      <c r="C108" s="8"/>
      <c r="D108" s="7"/>
      <c r="E108" s="7"/>
      <c r="F108" s="9"/>
    </row>
    <row r="109" spans="2:6" s="6" customFormat="1" x14ac:dyDescent="0.2">
      <c r="B109" s="7"/>
      <c r="C109" s="8"/>
      <c r="D109" s="7"/>
      <c r="E109" s="7"/>
      <c r="F109" s="9"/>
    </row>
    <row r="110" spans="2:6" s="6" customFormat="1" x14ac:dyDescent="0.2">
      <c r="B110" s="7"/>
      <c r="C110" s="8"/>
      <c r="D110" s="7"/>
      <c r="E110" s="7"/>
      <c r="F110" s="9"/>
    </row>
    <row r="111" spans="2:6" s="6" customFormat="1" x14ac:dyDescent="0.2">
      <c r="B111" s="7"/>
      <c r="C111" s="8"/>
      <c r="D111" s="7"/>
      <c r="E111" s="7"/>
      <c r="F111" s="9"/>
    </row>
    <row r="112" spans="2:6" s="6" customFormat="1" x14ac:dyDescent="0.2">
      <c r="B112" s="7"/>
      <c r="C112" s="8"/>
      <c r="D112" s="7"/>
      <c r="E112" s="7"/>
      <c r="F112" s="9"/>
    </row>
    <row r="113" spans="2:6" s="6" customFormat="1" x14ac:dyDescent="0.2">
      <c r="B113" s="7"/>
      <c r="C113" s="8"/>
      <c r="D113" s="7"/>
      <c r="E113" s="7"/>
      <c r="F113" s="9"/>
    </row>
    <row r="114" spans="2:6" s="6" customFormat="1" x14ac:dyDescent="0.2">
      <c r="B114" s="7"/>
      <c r="C114" s="8"/>
      <c r="D114" s="7"/>
      <c r="E114" s="7"/>
      <c r="F114" s="9"/>
    </row>
    <row r="115" spans="2:6" s="6" customFormat="1" x14ac:dyDescent="0.2">
      <c r="B115" s="7"/>
      <c r="C115" s="8"/>
      <c r="D115" s="7"/>
      <c r="E115" s="7"/>
      <c r="F115" s="9"/>
    </row>
    <row r="116" spans="2:6" s="6" customFormat="1" x14ac:dyDescent="0.2">
      <c r="B116" s="7"/>
      <c r="C116" s="8"/>
      <c r="D116" s="7"/>
      <c r="E116" s="7"/>
      <c r="F116" s="9"/>
    </row>
    <row r="117" spans="2:6" s="6" customFormat="1" x14ac:dyDescent="0.2">
      <c r="B117" s="7"/>
      <c r="C117" s="8"/>
      <c r="D117" s="7"/>
      <c r="E117" s="7"/>
      <c r="F117" s="9"/>
    </row>
    <row r="118" spans="2:6" s="6" customFormat="1" x14ac:dyDescent="0.2">
      <c r="B118" s="7"/>
      <c r="C118" s="8"/>
      <c r="D118" s="7"/>
      <c r="E118" s="7"/>
      <c r="F118" s="9"/>
    </row>
    <row r="119" spans="2:6" s="6" customFormat="1" x14ac:dyDescent="0.2">
      <c r="B119" s="7"/>
      <c r="C119" s="8"/>
      <c r="D119" s="7"/>
      <c r="E119" s="7"/>
      <c r="F119" s="9"/>
    </row>
    <row r="120" spans="2:6" s="6" customFormat="1" x14ac:dyDescent="0.2">
      <c r="B120" s="7"/>
      <c r="C120" s="8"/>
      <c r="D120" s="7"/>
      <c r="E120" s="7"/>
      <c r="F120" s="9"/>
    </row>
    <row r="121" spans="2:6" s="6" customFormat="1" x14ac:dyDescent="0.2">
      <c r="B121" s="7"/>
      <c r="C121" s="8"/>
      <c r="D121" s="7"/>
      <c r="E121" s="7"/>
      <c r="F121" s="9"/>
    </row>
    <row r="122" spans="2:6" s="6" customFormat="1" x14ac:dyDescent="0.2">
      <c r="B122" s="7"/>
      <c r="C122" s="8"/>
      <c r="D122" s="7"/>
      <c r="E122" s="7"/>
      <c r="F122" s="9"/>
    </row>
    <row r="123" spans="2:6" s="6" customFormat="1" x14ac:dyDescent="0.2">
      <c r="B123" s="7"/>
      <c r="C123" s="8"/>
      <c r="D123" s="7"/>
      <c r="E123" s="7"/>
      <c r="F123" s="9"/>
    </row>
    <row r="124" spans="2:6" s="6" customFormat="1" x14ac:dyDescent="0.2">
      <c r="B124" s="7"/>
      <c r="C124" s="8"/>
      <c r="D124" s="7"/>
      <c r="E124" s="7"/>
      <c r="F124" s="9"/>
    </row>
    <row r="125" spans="2:6" s="6" customFormat="1" x14ac:dyDescent="0.2">
      <c r="B125" s="7"/>
      <c r="C125" s="8"/>
      <c r="D125" s="7"/>
      <c r="E125" s="7"/>
      <c r="F125" s="9"/>
    </row>
    <row r="126" spans="2:6" s="6" customFormat="1" x14ac:dyDescent="0.2">
      <c r="B126" s="7"/>
      <c r="C126" s="8"/>
      <c r="D126" s="7"/>
      <c r="E126" s="7"/>
      <c r="F126" s="9"/>
    </row>
    <row r="127" spans="2:6" s="6" customFormat="1" x14ac:dyDescent="0.2">
      <c r="B127" s="7"/>
      <c r="C127" s="8"/>
      <c r="D127" s="7"/>
      <c r="E127" s="7"/>
      <c r="F127" s="9"/>
    </row>
    <row r="128" spans="2:6" s="6" customFormat="1" x14ac:dyDescent="0.2">
      <c r="B128" s="7"/>
      <c r="C128" s="8"/>
      <c r="D128" s="7"/>
      <c r="E128" s="7"/>
      <c r="F128" s="9"/>
    </row>
    <row r="129" spans="2:6" s="6" customFormat="1" x14ac:dyDescent="0.2">
      <c r="B129" s="7"/>
      <c r="C129" s="8"/>
      <c r="D129" s="7"/>
      <c r="E129" s="7"/>
      <c r="F129" s="9"/>
    </row>
    <row r="130" spans="2:6" s="6" customFormat="1" x14ac:dyDescent="0.2">
      <c r="B130" s="7"/>
      <c r="C130" s="8"/>
      <c r="D130" s="7"/>
      <c r="E130" s="7"/>
      <c r="F130" s="9"/>
    </row>
    <row r="131" spans="2:6" s="6" customFormat="1" x14ac:dyDescent="0.2">
      <c r="B131" s="7"/>
      <c r="C131" s="8"/>
      <c r="D131" s="7"/>
      <c r="E131" s="7"/>
      <c r="F131" s="9"/>
    </row>
    <row r="132" spans="2:6" s="6" customFormat="1" x14ac:dyDescent="0.2">
      <c r="B132" s="7"/>
      <c r="C132" s="8"/>
      <c r="D132" s="7"/>
      <c r="E132" s="7"/>
      <c r="F132" s="9"/>
    </row>
    <row r="133" spans="2:6" s="6" customFormat="1" x14ac:dyDescent="0.2">
      <c r="B133" s="7"/>
      <c r="C133" s="8"/>
      <c r="D133" s="7"/>
      <c r="E133" s="7"/>
      <c r="F133" s="9"/>
    </row>
    <row r="134" spans="2:6" s="6" customFormat="1" x14ac:dyDescent="0.2">
      <c r="B134" s="7"/>
      <c r="C134" s="8"/>
      <c r="D134" s="7"/>
      <c r="E134" s="7"/>
      <c r="F134" s="9"/>
    </row>
    <row r="135" spans="2:6" s="6" customFormat="1" x14ac:dyDescent="0.2">
      <c r="B135" s="7"/>
      <c r="C135" s="8"/>
      <c r="D135" s="7"/>
      <c r="E135" s="7"/>
      <c r="F135" s="9"/>
    </row>
    <row r="136" spans="2:6" s="6" customFormat="1" x14ac:dyDescent="0.2">
      <c r="B136" s="7"/>
      <c r="C136" s="8"/>
      <c r="D136" s="7"/>
      <c r="E136" s="7"/>
      <c r="F136" s="9"/>
    </row>
    <row r="137" spans="2:6" s="6" customFormat="1" x14ac:dyDescent="0.2">
      <c r="B137" s="7"/>
      <c r="C137" s="8"/>
      <c r="D137" s="7"/>
      <c r="E137" s="7"/>
      <c r="F137" s="9"/>
    </row>
    <row r="138" spans="2:6" s="6" customFormat="1" x14ac:dyDescent="0.2">
      <c r="B138" s="7"/>
      <c r="C138" s="8"/>
      <c r="D138" s="7"/>
      <c r="E138" s="7"/>
      <c r="F138" s="9"/>
    </row>
    <row r="139" spans="2:6" s="6" customFormat="1" x14ac:dyDescent="0.2">
      <c r="B139" s="7"/>
      <c r="C139" s="8"/>
      <c r="D139" s="7"/>
      <c r="E139" s="7"/>
      <c r="F139" s="9"/>
    </row>
    <row r="140" spans="2:6" s="6" customFormat="1" x14ac:dyDescent="0.2">
      <c r="B140" s="7"/>
      <c r="C140" s="8"/>
      <c r="D140" s="7"/>
      <c r="E140" s="7"/>
      <c r="F140" s="9"/>
    </row>
    <row r="141" spans="2:6" s="6" customFormat="1" x14ac:dyDescent="0.2">
      <c r="B141" s="7"/>
      <c r="C141" s="8"/>
      <c r="D141" s="7"/>
      <c r="E141" s="7"/>
      <c r="F141" s="9"/>
    </row>
    <row r="142" spans="2:6" s="6" customFormat="1" x14ac:dyDescent="0.2">
      <c r="B142" s="7"/>
      <c r="C142" s="8"/>
      <c r="D142" s="7"/>
      <c r="E142" s="7"/>
      <c r="F142" s="9"/>
    </row>
    <row r="143" spans="2:6" s="6" customFormat="1" x14ac:dyDescent="0.2">
      <c r="B143" s="7"/>
      <c r="C143" s="8"/>
      <c r="D143" s="7"/>
      <c r="E143" s="7"/>
      <c r="F143" s="9"/>
    </row>
    <row r="144" spans="2:6" s="6" customFormat="1" x14ac:dyDescent="0.2">
      <c r="B144" s="7"/>
      <c r="C144" s="8"/>
      <c r="D144" s="7"/>
      <c r="E144" s="7"/>
      <c r="F144" s="9"/>
    </row>
    <row r="145" spans="2:6" s="6" customFormat="1" x14ac:dyDescent="0.2">
      <c r="B145" s="7"/>
      <c r="C145" s="8"/>
      <c r="D145" s="7"/>
      <c r="E145" s="7"/>
      <c r="F145" s="9"/>
    </row>
    <row r="146" spans="2:6" s="6" customFormat="1" x14ac:dyDescent="0.2">
      <c r="B146" s="7"/>
      <c r="C146" s="8"/>
      <c r="D146" s="7"/>
      <c r="E146" s="7"/>
      <c r="F146" s="9"/>
    </row>
    <row r="147" spans="2:6" s="6" customFormat="1" x14ac:dyDescent="0.2">
      <c r="B147" s="7"/>
      <c r="C147" s="8"/>
      <c r="D147" s="7"/>
      <c r="E147" s="7"/>
      <c r="F147" s="9"/>
    </row>
    <row r="148" spans="2:6" s="6" customFormat="1" x14ac:dyDescent="0.2">
      <c r="B148" s="7"/>
      <c r="C148" s="8"/>
      <c r="D148" s="7"/>
      <c r="E148" s="7"/>
      <c r="F148" s="9"/>
    </row>
    <row r="149" spans="2:6" s="6" customFormat="1" x14ac:dyDescent="0.2">
      <c r="B149" s="7"/>
      <c r="C149" s="8"/>
      <c r="D149" s="7"/>
      <c r="E149" s="7"/>
      <c r="F149" s="9"/>
    </row>
    <row r="150" spans="2:6" s="6" customFormat="1" x14ac:dyDescent="0.2">
      <c r="B150" s="7"/>
      <c r="C150" s="8"/>
      <c r="D150" s="7"/>
      <c r="E150" s="7"/>
      <c r="F150" s="9"/>
    </row>
    <row r="151" spans="2:6" s="6" customFormat="1" x14ac:dyDescent="0.2">
      <c r="B151" s="7"/>
      <c r="C151" s="8"/>
      <c r="D151" s="7"/>
      <c r="E151" s="7"/>
      <c r="F151" s="9"/>
    </row>
    <row r="152" spans="2:6" s="6" customFormat="1" x14ac:dyDescent="0.2">
      <c r="B152" s="7"/>
      <c r="C152" s="8"/>
      <c r="D152" s="7"/>
      <c r="E152" s="7"/>
      <c r="F152" s="9"/>
    </row>
    <row r="153" spans="2:6" s="6" customFormat="1" x14ac:dyDescent="0.2">
      <c r="B153" s="7"/>
      <c r="C153" s="8"/>
      <c r="D153" s="7"/>
      <c r="E153" s="7"/>
      <c r="F153" s="9"/>
    </row>
    <row r="154" spans="2:6" s="6" customFormat="1" x14ac:dyDescent="0.2">
      <c r="B154" s="7"/>
      <c r="C154" s="8"/>
      <c r="D154" s="7"/>
      <c r="E154" s="7"/>
      <c r="F154" s="9"/>
    </row>
    <row r="155" spans="2:6" s="6" customFormat="1" x14ac:dyDescent="0.2">
      <c r="B155" s="7"/>
      <c r="C155" s="8"/>
      <c r="D155" s="7"/>
      <c r="E155" s="7"/>
      <c r="F155" s="9"/>
    </row>
    <row r="156" spans="2:6" s="6" customFormat="1" x14ac:dyDescent="0.2">
      <c r="B156" s="7"/>
      <c r="C156" s="8"/>
      <c r="D156" s="7"/>
      <c r="E156" s="7"/>
      <c r="F156" s="9"/>
    </row>
    <row r="157" spans="2:6" s="6" customFormat="1" x14ac:dyDescent="0.2">
      <c r="B157" s="7"/>
      <c r="C157" s="8"/>
      <c r="D157" s="7"/>
      <c r="E157" s="7"/>
      <c r="F157" s="9"/>
    </row>
    <row r="158" spans="2:6" s="6" customFormat="1" x14ac:dyDescent="0.2">
      <c r="B158" s="7"/>
      <c r="C158" s="8"/>
      <c r="D158" s="7"/>
      <c r="E158" s="7"/>
      <c r="F158" s="9"/>
    </row>
    <row r="159" spans="2:6" s="6" customFormat="1" x14ac:dyDescent="0.2">
      <c r="B159" s="7"/>
      <c r="C159" s="8"/>
      <c r="D159" s="7"/>
      <c r="E159" s="7"/>
      <c r="F159" s="9"/>
    </row>
    <row r="160" spans="2:6" s="6" customFormat="1" x14ac:dyDescent="0.2">
      <c r="B160" s="7"/>
      <c r="C160" s="8"/>
      <c r="D160" s="7"/>
      <c r="E160" s="7"/>
      <c r="F160" s="9"/>
    </row>
    <row r="161" spans="2:6" s="6" customFormat="1" x14ac:dyDescent="0.2">
      <c r="B161" s="7"/>
      <c r="C161" s="8"/>
      <c r="D161" s="7"/>
      <c r="E161" s="7"/>
      <c r="F161" s="9"/>
    </row>
    <row r="162" spans="2:6" s="6" customFormat="1" x14ac:dyDescent="0.2">
      <c r="B162" s="7"/>
      <c r="C162" s="8"/>
      <c r="D162" s="7"/>
      <c r="E162" s="7"/>
      <c r="F162" s="9"/>
    </row>
    <row r="163" spans="2:6" s="6" customFormat="1" x14ac:dyDescent="0.2">
      <c r="B163" s="7"/>
      <c r="C163" s="8"/>
      <c r="D163" s="7"/>
      <c r="E163" s="7"/>
      <c r="F163" s="9"/>
    </row>
    <row r="164" spans="2:6" s="6" customFormat="1" x14ac:dyDescent="0.2">
      <c r="B164" s="7"/>
      <c r="C164" s="8"/>
      <c r="D164" s="7"/>
      <c r="E164" s="7"/>
      <c r="F164" s="9"/>
    </row>
    <row r="165" spans="2:6" s="6" customFormat="1" x14ac:dyDescent="0.2">
      <c r="B165" s="7"/>
      <c r="C165" s="8"/>
      <c r="D165" s="7"/>
      <c r="E165" s="7"/>
      <c r="F165" s="9"/>
    </row>
    <row r="166" spans="2:6" s="6" customFormat="1" x14ac:dyDescent="0.2">
      <c r="B166" s="7"/>
      <c r="C166" s="8"/>
      <c r="D166" s="7"/>
      <c r="E166" s="7"/>
      <c r="F166" s="9"/>
    </row>
    <row r="167" spans="2:6" s="6" customFormat="1" x14ac:dyDescent="0.2">
      <c r="B167" s="7"/>
      <c r="C167" s="8"/>
      <c r="D167" s="7"/>
      <c r="E167" s="7"/>
      <c r="F167" s="9"/>
    </row>
    <row r="168" spans="2:6" s="6" customFormat="1" x14ac:dyDescent="0.2">
      <c r="B168" s="7"/>
      <c r="C168" s="8"/>
      <c r="D168" s="7"/>
      <c r="E168" s="7"/>
      <c r="F168" s="9"/>
    </row>
    <row r="169" spans="2:6" s="6" customFormat="1" x14ac:dyDescent="0.2">
      <c r="B169" s="7"/>
      <c r="C169" s="8"/>
      <c r="D169" s="7"/>
      <c r="E169" s="7"/>
      <c r="F169" s="9"/>
    </row>
    <row r="170" spans="2:6" s="6" customFormat="1" x14ac:dyDescent="0.2">
      <c r="B170" s="7"/>
      <c r="C170" s="8"/>
      <c r="D170" s="7"/>
      <c r="E170" s="7"/>
      <c r="F170" s="9"/>
    </row>
    <row r="171" spans="2:6" s="6" customFormat="1" x14ac:dyDescent="0.2">
      <c r="B171" s="7"/>
      <c r="C171" s="8"/>
      <c r="D171" s="7"/>
      <c r="E171" s="7"/>
      <c r="F171" s="9"/>
    </row>
    <row r="172" spans="2:6" s="6" customFormat="1" x14ac:dyDescent="0.2">
      <c r="B172" s="7"/>
      <c r="C172" s="8"/>
      <c r="D172" s="7"/>
      <c r="E172" s="7"/>
      <c r="F172" s="9"/>
    </row>
    <row r="173" spans="2:6" s="6" customFormat="1" x14ac:dyDescent="0.2">
      <c r="B173" s="7"/>
      <c r="C173" s="8"/>
      <c r="D173" s="7"/>
      <c r="E173" s="7"/>
      <c r="F173" s="9"/>
    </row>
    <row r="174" spans="2:6" s="6" customFormat="1" x14ac:dyDescent="0.2">
      <c r="B174" s="7"/>
      <c r="C174" s="8"/>
      <c r="D174" s="7"/>
      <c r="E174" s="7"/>
      <c r="F174" s="9"/>
    </row>
    <row r="175" spans="2:6" s="6" customFormat="1" x14ac:dyDescent="0.2">
      <c r="B175" s="7"/>
      <c r="C175" s="8"/>
      <c r="D175" s="7"/>
      <c r="E175" s="7"/>
      <c r="F175" s="9"/>
    </row>
    <row r="176" spans="2:6" s="6" customFormat="1" x14ac:dyDescent="0.2">
      <c r="B176" s="7"/>
      <c r="C176" s="8"/>
      <c r="D176" s="7"/>
      <c r="E176" s="7"/>
      <c r="F176" s="9"/>
    </row>
    <row r="177" spans="2:6" s="6" customFormat="1" x14ac:dyDescent="0.2">
      <c r="B177" s="7"/>
      <c r="C177" s="8"/>
      <c r="D177" s="7"/>
      <c r="E177" s="7"/>
      <c r="F177" s="9"/>
    </row>
    <row r="178" spans="2:6" s="6" customFormat="1" x14ac:dyDescent="0.2">
      <c r="B178" s="7"/>
      <c r="C178" s="8"/>
      <c r="D178" s="7"/>
      <c r="E178" s="7"/>
      <c r="F178" s="9"/>
    </row>
    <row r="179" spans="2:6" s="6" customFormat="1" x14ac:dyDescent="0.2">
      <c r="B179" s="7"/>
      <c r="C179" s="8"/>
      <c r="D179" s="7"/>
      <c r="E179" s="7"/>
      <c r="F179" s="9"/>
    </row>
    <row r="180" spans="2:6" s="6" customFormat="1" x14ac:dyDescent="0.2">
      <c r="B180" s="7"/>
      <c r="C180" s="8"/>
      <c r="D180" s="7"/>
      <c r="E180" s="7"/>
      <c r="F180" s="9"/>
    </row>
    <row r="181" spans="2:6" s="6" customFormat="1" x14ac:dyDescent="0.2">
      <c r="B181" s="7"/>
      <c r="C181" s="8"/>
      <c r="D181" s="7"/>
      <c r="E181" s="7"/>
      <c r="F181" s="9"/>
    </row>
    <row r="182" spans="2:6" s="6" customFormat="1" x14ac:dyDescent="0.2">
      <c r="B182" s="7"/>
      <c r="C182" s="8"/>
      <c r="D182" s="7"/>
      <c r="E182" s="7"/>
      <c r="F182" s="9"/>
    </row>
    <row r="183" spans="2:6" s="6" customFormat="1" x14ac:dyDescent="0.2">
      <c r="B183" s="7"/>
      <c r="C183" s="8"/>
      <c r="D183" s="7"/>
      <c r="E183" s="7"/>
      <c r="F183" s="9"/>
    </row>
    <row r="184" spans="2:6" s="6" customFormat="1" x14ac:dyDescent="0.2">
      <c r="B184" s="7"/>
      <c r="C184" s="8"/>
      <c r="D184" s="7"/>
      <c r="E184" s="7"/>
      <c r="F184" s="9"/>
    </row>
    <row r="185" spans="2:6" s="6" customFormat="1" x14ac:dyDescent="0.2">
      <c r="B185" s="7"/>
      <c r="C185" s="8"/>
      <c r="D185" s="7"/>
      <c r="E185" s="7"/>
      <c r="F185" s="9"/>
    </row>
    <row r="186" spans="2:6" s="6" customFormat="1" x14ac:dyDescent="0.2">
      <c r="B186" s="7"/>
      <c r="C186" s="8"/>
      <c r="D186" s="7"/>
      <c r="E186" s="7"/>
      <c r="F186" s="9"/>
    </row>
    <row r="187" spans="2:6" s="6" customFormat="1" x14ac:dyDescent="0.2">
      <c r="B187" s="7"/>
      <c r="C187" s="8"/>
      <c r="D187" s="7"/>
      <c r="E187" s="7"/>
      <c r="F187" s="9"/>
    </row>
    <row r="188" spans="2:6" s="6" customFormat="1" x14ac:dyDescent="0.2">
      <c r="B188" s="7"/>
      <c r="C188" s="8"/>
      <c r="D188" s="7"/>
      <c r="E188" s="7"/>
      <c r="F188" s="9"/>
    </row>
    <row r="189" spans="2:6" s="6" customFormat="1" x14ac:dyDescent="0.2">
      <c r="B189" s="7"/>
      <c r="C189" s="8"/>
      <c r="D189" s="7"/>
      <c r="E189" s="7"/>
      <c r="F189" s="9"/>
    </row>
    <row r="190" spans="2:6" s="6" customFormat="1" x14ac:dyDescent="0.2">
      <c r="B190" s="7"/>
      <c r="C190" s="8"/>
      <c r="D190" s="7"/>
      <c r="E190" s="7"/>
      <c r="F190" s="9"/>
    </row>
    <row r="191" spans="2:6" s="6" customFormat="1" x14ac:dyDescent="0.2">
      <c r="B191" s="7"/>
      <c r="C191" s="8"/>
      <c r="D191" s="7"/>
      <c r="E191" s="7"/>
      <c r="F191" s="9"/>
    </row>
    <row r="192" spans="2:6" s="6" customFormat="1" x14ac:dyDescent="0.2">
      <c r="B192" s="7"/>
      <c r="C192" s="8"/>
      <c r="D192" s="7"/>
      <c r="E192" s="7"/>
      <c r="F192" s="9"/>
    </row>
    <row r="193" spans="2:6" s="6" customFormat="1" x14ac:dyDescent="0.2">
      <c r="B193" s="7"/>
      <c r="C193" s="8"/>
      <c r="D193" s="7"/>
      <c r="E193" s="7"/>
      <c r="F193" s="9"/>
    </row>
    <row r="194" spans="2:6" s="6" customFormat="1" x14ac:dyDescent="0.2">
      <c r="B194" s="7"/>
      <c r="C194" s="8"/>
      <c r="D194" s="7"/>
      <c r="E194" s="7"/>
      <c r="F194" s="9"/>
    </row>
    <row r="195" spans="2:6" s="6" customFormat="1" x14ac:dyDescent="0.2">
      <c r="B195" s="7"/>
      <c r="C195" s="8"/>
      <c r="D195" s="7"/>
      <c r="E195" s="7"/>
      <c r="F195" s="9"/>
    </row>
    <row r="196" spans="2:6" s="6" customFormat="1" x14ac:dyDescent="0.2">
      <c r="B196" s="7"/>
      <c r="C196" s="8"/>
      <c r="D196" s="7"/>
      <c r="E196" s="7"/>
      <c r="F196" s="9"/>
    </row>
    <row r="197" spans="2:6" s="6" customFormat="1" x14ac:dyDescent="0.2">
      <c r="B197" s="7"/>
      <c r="C197" s="8"/>
      <c r="D197" s="7"/>
      <c r="E197" s="7"/>
      <c r="F197" s="9"/>
    </row>
    <row r="198" spans="2:6" s="6" customFormat="1" x14ac:dyDescent="0.2">
      <c r="B198" s="7"/>
      <c r="C198" s="8"/>
      <c r="D198" s="7"/>
      <c r="E198" s="7"/>
      <c r="F198" s="9"/>
    </row>
    <row r="199" spans="2:6" s="6" customFormat="1" x14ac:dyDescent="0.2">
      <c r="B199" s="7"/>
      <c r="C199" s="8"/>
      <c r="D199" s="7"/>
      <c r="E199" s="7"/>
      <c r="F199" s="9"/>
    </row>
    <row r="200" spans="2:6" s="6" customFormat="1" x14ac:dyDescent="0.2">
      <c r="B200" s="7"/>
      <c r="C200" s="8"/>
      <c r="D200" s="7"/>
      <c r="E200" s="7"/>
      <c r="F200" s="9"/>
    </row>
    <row r="201" spans="2:6" s="6" customFormat="1" x14ac:dyDescent="0.2">
      <c r="B201" s="7"/>
      <c r="C201" s="8"/>
      <c r="D201" s="7"/>
      <c r="E201" s="7"/>
      <c r="F201" s="9"/>
    </row>
    <row r="202" spans="2:6" s="6" customFormat="1" x14ac:dyDescent="0.2">
      <c r="B202" s="7"/>
      <c r="C202" s="8"/>
      <c r="D202" s="7"/>
      <c r="E202" s="7"/>
      <c r="F202" s="9"/>
    </row>
    <row r="203" spans="2:6" s="6" customFormat="1" x14ac:dyDescent="0.2">
      <c r="B203" s="7"/>
      <c r="C203" s="8"/>
      <c r="D203" s="7"/>
      <c r="E203" s="7"/>
      <c r="F203" s="9"/>
    </row>
    <row r="204" spans="2:6" s="6" customFormat="1" x14ac:dyDescent="0.2">
      <c r="B204" s="7"/>
      <c r="C204" s="8"/>
      <c r="D204" s="7"/>
      <c r="E204" s="7"/>
      <c r="F204" s="9"/>
    </row>
    <row r="205" spans="2:6" s="6" customFormat="1" x14ac:dyDescent="0.2">
      <c r="B205" s="7"/>
      <c r="C205" s="8"/>
      <c r="D205" s="7"/>
      <c r="E205" s="7"/>
      <c r="F205" s="9"/>
    </row>
    <row r="206" spans="2:6" s="6" customFormat="1" x14ac:dyDescent="0.2">
      <c r="B206" s="7"/>
      <c r="C206" s="8"/>
      <c r="D206" s="7"/>
      <c r="E206" s="7"/>
      <c r="F206" s="9"/>
    </row>
    <row r="207" spans="2:6" s="6" customFormat="1" x14ac:dyDescent="0.2">
      <c r="B207" s="7"/>
      <c r="C207" s="8"/>
      <c r="D207" s="7"/>
      <c r="E207" s="7"/>
      <c r="F207" s="9"/>
    </row>
    <row r="208" spans="2:6" s="6" customFormat="1" x14ac:dyDescent="0.2">
      <c r="B208" s="7"/>
      <c r="C208" s="8"/>
      <c r="D208" s="7"/>
      <c r="E208" s="7"/>
      <c r="F208" s="9"/>
    </row>
    <row r="209" spans="2:6" s="6" customFormat="1" x14ac:dyDescent="0.2">
      <c r="B209" s="7"/>
      <c r="C209" s="8"/>
      <c r="D209" s="7"/>
      <c r="E209" s="7"/>
      <c r="F209" s="9"/>
    </row>
    <row r="210" spans="2:6" s="6" customFormat="1" x14ac:dyDescent="0.2">
      <c r="B210" s="7"/>
      <c r="C210" s="8"/>
      <c r="D210" s="7"/>
      <c r="E210" s="7"/>
      <c r="F210" s="9"/>
    </row>
    <row r="211" spans="2:6" s="6" customFormat="1" x14ac:dyDescent="0.2">
      <c r="B211" s="7"/>
      <c r="C211" s="8"/>
      <c r="D211" s="7"/>
      <c r="E211" s="7"/>
      <c r="F211" s="9"/>
    </row>
    <row r="212" spans="2:6" s="6" customFormat="1" x14ac:dyDescent="0.2">
      <c r="B212" s="7"/>
      <c r="C212" s="8"/>
      <c r="D212" s="7"/>
      <c r="E212" s="7"/>
      <c r="F212" s="9"/>
    </row>
    <row r="213" spans="2:6" s="6" customFormat="1" x14ac:dyDescent="0.2">
      <c r="B213" s="7"/>
      <c r="C213" s="8"/>
      <c r="D213" s="7"/>
      <c r="E213" s="7"/>
      <c r="F213" s="9"/>
    </row>
    <row r="214" spans="2:6" s="6" customFormat="1" x14ac:dyDescent="0.2">
      <c r="B214" s="7"/>
      <c r="C214" s="8"/>
      <c r="D214" s="7"/>
      <c r="E214" s="7"/>
      <c r="F214" s="9"/>
    </row>
    <row r="215" spans="2:6" s="6" customFormat="1" x14ac:dyDescent="0.2">
      <c r="B215" s="7"/>
      <c r="C215" s="8"/>
      <c r="D215" s="7"/>
      <c r="E215" s="7"/>
      <c r="F215" s="9"/>
    </row>
    <row r="216" spans="2:6" s="6" customFormat="1" x14ac:dyDescent="0.2">
      <c r="B216" s="7"/>
      <c r="C216" s="8"/>
      <c r="D216" s="7"/>
      <c r="E216" s="7"/>
      <c r="F216" s="9"/>
    </row>
    <row r="217" spans="2:6" s="6" customFormat="1" x14ac:dyDescent="0.2">
      <c r="B217" s="7"/>
      <c r="C217" s="8"/>
      <c r="D217" s="7"/>
      <c r="E217" s="7"/>
      <c r="F217" s="9"/>
    </row>
    <row r="218" spans="2:6" s="6" customFormat="1" x14ac:dyDescent="0.2">
      <c r="B218" s="7"/>
      <c r="C218" s="8"/>
      <c r="D218" s="7"/>
      <c r="E218" s="7"/>
      <c r="F218" s="9"/>
    </row>
    <row r="219" spans="2:6" s="6" customFormat="1" x14ac:dyDescent="0.2">
      <c r="B219" s="7"/>
      <c r="C219" s="8"/>
      <c r="D219" s="7"/>
      <c r="E219" s="7"/>
      <c r="F219" s="9"/>
    </row>
    <row r="220" spans="2:6" s="6" customFormat="1" x14ac:dyDescent="0.2">
      <c r="B220" s="7"/>
      <c r="C220" s="8"/>
      <c r="D220" s="7"/>
      <c r="E220" s="7"/>
      <c r="F220" s="9"/>
    </row>
    <row r="221" spans="2:6" s="6" customFormat="1" x14ac:dyDescent="0.2">
      <c r="B221" s="7"/>
      <c r="C221" s="8"/>
      <c r="D221" s="7"/>
      <c r="E221" s="7"/>
      <c r="F221" s="9"/>
    </row>
    <row r="222" spans="2:6" s="6" customFormat="1" x14ac:dyDescent="0.2">
      <c r="B222" s="7"/>
      <c r="C222" s="8"/>
      <c r="D222" s="7"/>
      <c r="E222" s="7"/>
      <c r="F222" s="9"/>
    </row>
    <row r="223" spans="2:6" s="6" customFormat="1" x14ac:dyDescent="0.2">
      <c r="B223" s="7"/>
      <c r="C223" s="8"/>
      <c r="D223" s="7"/>
      <c r="E223" s="7"/>
      <c r="F223" s="9"/>
    </row>
    <row r="224" spans="2:6" s="6" customFormat="1" x14ac:dyDescent="0.2">
      <c r="B224" s="7"/>
      <c r="C224" s="8"/>
      <c r="D224" s="7"/>
      <c r="E224" s="7"/>
      <c r="F224" s="9"/>
    </row>
    <row r="225" spans="2:6" s="6" customFormat="1" x14ac:dyDescent="0.2">
      <c r="B225" s="7"/>
      <c r="C225" s="8"/>
      <c r="D225" s="7"/>
      <c r="E225" s="7"/>
      <c r="F225" s="9"/>
    </row>
    <row r="226" spans="2:6" s="6" customFormat="1" x14ac:dyDescent="0.2">
      <c r="B226" s="7"/>
      <c r="C226" s="8"/>
      <c r="D226" s="7"/>
      <c r="E226" s="7"/>
      <c r="F226" s="9"/>
    </row>
    <row r="227" spans="2:6" s="6" customFormat="1" x14ac:dyDescent="0.2">
      <c r="B227" s="7"/>
      <c r="C227" s="8"/>
      <c r="D227" s="7"/>
      <c r="E227" s="7"/>
      <c r="F227" s="9"/>
    </row>
    <row r="228" spans="2:6" s="6" customFormat="1" x14ac:dyDescent="0.2">
      <c r="B228" s="7"/>
      <c r="C228" s="8"/>
      <c r="D228" s="7"/>
      <c r="E228" s="7"/>
      <c r="F228" s="9"/>
    </row>
    <row r="229" spans="2:6" s="6" customFormat="1" x14ac:dyDescent="0.2">
      <c r="B229" s="7"/>
      <c r="C229" s="8"/>
      <c r="D229" s="7"/>
      <c r="E229" s="7"/>
      <c r="F229" s="9"/>
    </row>
    <row r="230" spans="2:6" s="6" customFormat="1" x14ac:dyDescent="0.2">
      <c r="B230" s="7"/>
      <c r="C230" s="8"/>
      <c r="D230" s="7"/>
      <c r="E230" s="7"/>
      <c r="F230" s="9"/>
    </row>
    <row r="231" spans="2:6" s="6" customFormat="1" x14ac:dyDescent="0.2">
      <c r="B231" s="7"/>
      <c r="C231" s="8"/>
      <c r="D231" s="7"/>
      <c r="E231" s="7"/>
      <c r="F231" s="9"/>
    </row>
    <row r="232" spans="2:6" s="6" customFormat="1" x14ac:dyDescent="0.2">
      <c r="B232" s="7"/>
      <c r="C232" s="8"/>
      <c r="D232" s="7"/>
      <c r="E232" s="7"/>
      <c r="F232" s="9"/>
    </row>
    <row r="233" spans="2:6" s="6" customFormat="1" x14ac:dyDescent="0.2">
      <c r="B233" s="7"/>
      <c r="C233" s="8"/>
      <c r="D233" s="7"/>
      <c r="E233" s="7"/>
      <c r="F233" s="9"/>
    </row>
    <row r="234" spans="2:6" s="6" customFormat="1" x14ac:dyDescent="0.2">
      <c r="B234" s="7"/>
      <c r="C234" s="8"/>
      <c r="D234" s="7"/>
      <c r="E234" s="7"/>
      <c r="F234" s="9"/>
    </row>
    <row r="235" spans="2:6" s="6" customFormat="1" x14ac:dyDescent="0.2">
      <c r="B235" s="7"/>
      <c r="C235" s="8"/>
      <c r="D235" s="7"/>
      <c r="E235" s="7"/>
      <c r="F235" s="9"/>
    </row>
    <row r="236" spans="2:6" s="6" customFormat="1" x14ac:dyDescent="0.2">
      <c r="B236" s="7"/>
      <c r="C236" s="8"/>
      <c r="D236" s="7"/>
      <c r="E236" s="7"/>
      <c r="F236" s="9"/>
    </row>
    <row r="237" spans="2:6" s="6" customFormat="1" x14ac:dyDescent="0.2">
      <c r="B237" s="7"/>
      <c r="C237" s="8"/>
      <c r="D237" s="7"/>
      <c r="E237" s="7"/>
      <c r="F237" s="9"/>
    </row>
    <row r="238" spans="2:6" s="6" customFormat="1" x14ac:dyDescent="0.2">
      <c r="B238" s="7"/>
      <c r="C238" s="8"/>
      <c r="D238" s="7"/>
      <c r="E238" s="7"/>
      <c r="F238" s="9"/>
    </row>
    <row r="239" spans="2:6" s="6" customFormat="1" x14ac:dyDescent="0.2">
      <c r="B239" s="7"/>
      <c r="C239" s="8"/>
      <c r="D239" s="7"/>
      <c r="E239" s="7"/>
      <c r="F239" s="9"/>
    </row>
    <row r="240" spans="2:6" s="6" customFormat="1" x14ac:dyDescent="0.2">
      <c r="B240" s="7"/>
      <c r="C240" s="8"/>
      <c r="D240" s="7"/>
      <c r="E240" s="7"/>
      <c r="F240" s="9"/>
    </row>
    <row r="241" spans="2:6" s="6" customFormat="1" x14ac:dyDescent="0.2">
      <c r="B241" s="7"/>
      <c r="C241" s="8"/>
      <c r="D241" s="7"/>
      <c r="E241" s="7"/>
      <c r="F241" s="9"/>
    </row>
    <row r="242" spans="2:6" s="6" customFormat="1" x14ac:dyDescent="0.2">
      <c r="B242" s="7"/>
      <c r="C242" s="8"/>
      <c r="D242" s="7"/>
      <c r="E242" s="7"/>
      <c r="F242" s="9"/>
    </row>
    <row r="243" spans="2:6" s="6" customFormat="1" x14ac:dyDescent="0.2">
      <c r="B243" s="7"/>
      <c r="C243" s="8"/>
      <c r="D243" s="7"/>
      <c r="E243" s="7"/>
      <c r="F243" s="9"/>
    </row>
    <row r="244" spans="2:6" s="6" customFormat="1" x14ac:dyDescent="0.2">
      <c r="B244" s="7"/>
      <c r="C244" s="8"/>
      <c r="D244" s="7"/>
      <c r="E244" s="7"/>
      <c r="F244" s="9"/>
    </row>
    <row r="245" spans="2:6" s="6" customFormat="1" x14ac:dyDescent="0.2">
      <c r="B245" s="7"/>
      <c r="C245" s="8"/>
      <c r="D245" s="7"/>
      <c r="E245" s="7"/>
      <c r="F245" s="9"/>
    </row>
    <row r="246" spans="2:6" s="6" customFormat="1" x14ac:dyDescent="0.2">
      <c r="B246" s="7"/>
      <c r="C246" s="8"/>
      <c r="D246" s="7"/>
      <c r="E246" s="7"/>
      <c r="F246" s="9"/>
    </row>
    <row r="247" spans="2:6" s="6" customFormat="1" x14ac:dyDescent="0.2">
      <c r="B247" s="7"/>
      <c r="C247" s="8"/>
      <c r="D247" s="7"/>
      <c r="E247" s="7"/>
      <c r="F247" s="9"/>
    </row>
    <row r="248" spans="2:6" s="6" customFormat="1" x14ac:dyDescent="0.2">
      <c r="B248" s="7"/>
      <c r="C248" s="8"/>
      <c r="D248" s="7"/>
      <c r="E248" s="7"/>
      <c r="F248" s="9"/>
    </row>
    <row r="249" spans="2:6" s="6" customFormat="1" x14ac:dyDescent="0.2">
      <c r="B249" s="7"/>
      <c r="C249" s="8"/>
      <c r="D249" s="7"/>
      <c r="E249" s="7"/>
      <c r="F249" s="9"/>
    </row>
    <row r="250" spans="2:6" s="6" customFormat="1" x14ac:dyDescent="0.2">
      <c r="B250" s="7"/>
      <c r="C250" s="8"/>
      <c r="D250" s="7"/>
      <c r="E250" s="7"/>
      <c r="F250" s="9"/>
    </row>
    <row r="251" spans="2:6" s="6" customFormat="1" x14ac:dyDescent="0.2">
      <c r="B251" s="7"/>
      <c r="C251" s="8"/>
      <c r="D251" s="7"/>
      <c r="E251" s="7"/>
      <c r="F251" s="9"/>
    </row>
    <row r="252" spans="2:6" s="6" customFormat="1" x14ac:dyDescent="0.2">
      <c r="B252" s="7"/>
      <c r="C252" s="8"/>
      <c r="D252" s="7"/>
      <c r="E252" s="7"/>
      <c r="F252" s="9"/>
    </row>
    <row r="253" spans="2:6" s="6" customFormat="1" x14ac:dyDescent="0.2">
      <c r="B253" s="7"/>
      <c r="C253" s="8"/>
      <c r="D253" s="7"/>
      <c r="E253" s="7"/>
      <c r="F253" s="9"/>
    </row>
    <row r="254" spans="2:6" s="6" customFormat="1" x14ac:dyDescent="0.2">
      <c r="B254" s="7"/>
      <c r="C254" s="8"/>
      <c r="D254" s="7"/>
      <c r="E254" s="7"/>
      <c r="F254" s="9"/>
    </row>
    <row r="255" spans="2:6" s="6" customFormat="1" x14ac:dyDescent="0.2">
      <c r="B255" s="7"/>
      <c r="C255" s="8"/>
      <c r="D255" s="7"/>
      <c r="E255" s="7"/>
      <c r="F255" s="9"/>
    </row>
    <row r="256" spans="2:6" s="6" customFormat="1" x14ac:dyDescent="0.2">
      <c r="B256" s="7"/>
      <c r="C256" s="8"/>
      <c r="D256" s="7"/>
      <c r="E256" s="7"/>
      <c r="F256" s="9"/>
    </row>
    <row r="257" spans="2:6" s="6" customFormat="1" x14ac:dyDescent="0.2">
      <c r="B257" s="7"/>
      <c r="C257" s="8"/>
      <c r="D257" s="7"/>
      <c r="E257" s="7"/>
      <c r="F257" s="9"/>
    </row>
    <row r="258" spans="2:6" s="6" customFormat="1" x14ac:dyDescent="0.2">
      <c r="B258" s="7"/>
      <c r="C258" s="8"/>
      <c r="D258" s="7"/>
      <c r="E258" s="7"/>
      <c r="F258" s="9"/>
    </row>
    <row r="259" spans="2:6" s="6" customFormat="1" x14ac:dyDescent="0.2">
      <c r="B259" s="7"/>
      <c r="C259" s="8"/>
      <c r="D259" s="7"/>
      <c r="E259" s="7"/>
      <c r="F259" s="9"/>
    </row>
    <row r="260" spans="2:6" s="6" customFormat="1" x14ac:dyDescent="0.2">
      <c r="B260" s="7"/>
      <c r="C260" s="8"/>
      <c r="D260" s="7"/>
      <c r="E260" s="7"/>
      <c r="F260" s="9"/>
    </row>
    <row r="261" spans="2:6" s="6" customFormat="1" x14ac:dyDescent="0.2">
      <c r="B261" s="7"/>
      <c r="C261" s="8"/>
      <c r="D261" s="7"/>
      <c r="E261" s="7"/>
      <c r="F261" s="9"/>
    </row>
    <row r="262" spans="2:6" s="6" customFormat="1" x14ac:dyDescent="0.2">
      <c r="B262" s="7"/>
      <c r="C262" s="8"/>
      <c r="D262" s="7"/>
      <c r="E262" s="7"/>
      <c r="F262" s="9"/>
    </row>
    <row r="263" spans="2:6" s="6" customFormat="1" x14ac:dyDescent="0.2">
      <c r="B263" s="7"/>
      <c r="C263" s="8"/>
      <c r="D263" s="7"/>
      <c r="E263" s="7"/>
      <c r="F263" s="9"/>
    </row>
    <row r="264" spans="2:6" s="6" customFormat="1" x14ac:dyDescent="0.2">
      <c r="B264" s="7"/>
      <c r="C264" s="8"/>
      <c r="D264" s="7"/>
      <c r="E264" s="7"/>
      <c r="F264" s="9"/>
    </row>
    <row r="265" spans="2:6" s="6" customFormat="1" x14ac:dyDescent="0.2">
      <c r="B265" s="7"/>
      <c r="C265" s="8"/>
      <c r="D265" s="7"/>
      <c r="E265" s="7"/>
      <c r="F265" s="9"/>
    </row>
    <row r="266" spans="2:6" s="6" customFormat="1" x14ac:dyDescent="0.2">
      <c r="B266" s="7"/>
      <c r="C266" s="8"/>
      <c r="D266" s="7"/>
      <c r="E266" s="7"/>
      <c r="F266" s="9"/>
    </row>
    <row r="267" spans="2:6" s="6" customFormat="1" x14ac:dyDescent="0.2">
      <c r="B267" s="7"/>
      <c r="C267" s="8"/>
      <c r="D267" s="7"/>
      <c r="E267" s="7"/>
      <c r="F267" s="9"/>
    </row>
    <row r="268" spans="2:6" s="6" customFormat="1" x14ac:dyDescent="0.2">
      <c r="B268" s="7"/>
      <c r="C268" s="8"/>
      <c r="D268" s="7"/>
      <c r="E268" s="7"/>
      <c r="F268" s="9"/>
    </row>
    <row r="269" spans="2:6" s="6" customFormat="1" x14ac:dyDescent="0.2">
      <c r="B269" s="7"/>
      <c r="C269" s="8"/>
      <c r="D269" s="7"/>
      <c r="E269" s="7"/>
      <c r="F269" s="9"/>
    </row>
    <row r="270" spans="2:6" s="6" customFormat="1" x14ac:dyDescent="0.2">
      <c r="B270" s="7"/>
      <c r="C270" s="8"/>
      <c r="D270" s="7"/>
      <c r="E270" s="7"/>
      <c r="F270" s="9"/>
    </row>
    <row r="271" spans="2:6" s="6" customFormat="1" x14ac:dyDescent="0.2">
      <c r="B271" s="7"/>
      <c r="C271" s="8"/>
      <c r="D271" s="7"/>
      <c r="E271" s="7"/>
      <c r="F271" s="9"/>
    </row>
    <row r="272" spans="2:6" s="6" customFormat="1" x14ac:dyDescent="0.2">
      <c r="B272" s="7"/>
      <c r="C272" s="8"/>
      <c r="D272" s="7"/>
      <c r="E272" s="7"/>
      <c r="F272" s="9"/>
    </row>
    <row r="273" spans="2:6" s="6" customFormat="1" x14ac:dyDescent="0.2">
      <c r="B273" s="7"/>
      <c r="C273" s="8"/>
      <c r="D273" s="7"/>
      <c r="E273" s="7"/>
      <c r="F273" s="9"/>
    </row>
    <row r="274" spans="2:6" s="6" customFormat="1" x14ac:dyDescent="0.2">
      <c r="B274" s="7"/>
      <c r="C274" s="8"/>
      <c r="D274" s="7"/>
      <c r="E274" s="7"/>
      <c r="F274" s="9"/>
    </row>
    <row r="275" spans="2:6" s="6" customFormat="1" x14ac:dyDescent="0.2">
      <c r="B275" s="7"/>
      <c r="C275" s="8"/>
      <c r="D275" s="7"/>
      <c r="E275" s="7"/>
      <c r="F275" s="9"/>
    </row>
    <row r="276" spans="2:6" s="6" customFormat="1" x14ac:dyDescent="0.2">
      <c r="B276" s="7"/>
      <c r="C276" s="8"/>
      <c r="D276" s="7"/>
      <c r="E276" s="7"/>
      <c r="F276" s="9"/>
    </row>
    <row r="277" spans="2:6" s="6" customFormat="1" x14ac:dyDescent="0.2">
      <c r="B277" s="7"/>
      <c r="C277" s="8"/>
      <c r="D277" s="7"/>
      <c r="E277" s="7"/>
      <c r="F277" s="9"/>
    </row>
    <row r="278" spans="2:6" s="6" customFormat="1" x14ac:dyDescent="0.2">
      <c r="B278" s="7"/>
      <c r="C278" s="8"/>
      <c r="D278" s="7"/>
      <c r="E278" s="7"/>
      <c r="F278" s="9"/>
    </row>
    <row r="279" spans="2:6" s="6" customFormat="1" x14ac:dyDescent="0.2">
      <c r="B279" s="7"/>
      <c r="C279" s="8"/>
      <c r="D279" s="7"/>
      <c r="E279" s="7"/>
      <c r="F279" s="9"/>
    </row>
    <row r="280" spans="2:6" s="6" customFormat="1" x14ac:dyDescent="0.2">
      <c r="B280" s="7"/>
      <c r="C280" s="8"/>
      <c r="D280" s="7"/>
      <c r="E280" s="7"/>
      <c r="F280" s="9"/>
    </row>
    <row r="281" spans="2:6" s="6" customFormat="1" x14ac:dyDescent="0.2">
      <c r="B281" s="7"/>
      <c r="C281" s="8"/>
      <c r="D281" s="7"/>
      <c r="E281" s="7"/>
      <c r="F281" s="9"/>
    </row>
    <row r="282" spans="2:6" s="6" customFormat="1" x14ac:dyDescent="0.2">
      <c r="B282" s="7"/>
      <c r="C282" s="8"/>
      <c r="D282" s="7"/>
      <c r="E282" s="7"/>
      <c r="F282" s="9"/>
    </row>
    <row r="283" spans="2:6" s="6" customFormat="1" x14ac:dyDescent="0.2">
      <c r="B283" s="7"/>
      <c r="C283" s="8"/>
      <c r="D283" s="7"/>
      <c r="E283" s="7"/>
      <c r="F283" s="9"/>
    </row>
    <row r="284" spans="2:6" s="6" customFormat="1" x14ac:dyDescent="0.2">
      <c r="B284" s="7"/>
      <c r="C284" s="8"/>
      <c r="D284" s="7"/>
      <c r="E284" s="7"/>
      <c r="F284" s="9"/>
    </row>
    <row r="285" spans="2:6" s="6" customFormat="1" x14ac:dyDescent="0.2">
      <c r="B285" s="7"/>
      <c r="C285" s="8"/>
      <c r="D285" s="7"/>
      <c r="E285" s="7"/>
      <c r="F285" s="9"/>
    </row>
    <row r="286" spans="2:6" s="6" customFormat="1" x14ac:dyDescent="0.2">
      <c r="B286" s="7"/>
      <c r="C286" s="8"/>
      <c r="D286" s="7"/>
      <c r="E286" s="7"/>
      <c r="F286" s="9"/>
    </row>
    <row r="287" spans="2:6" s="6" customFormat="1" x14ac:dyDescent="0.2">
      <c r="B287" s="7"/>
      <c r="C287" s="8"/>
      <c r="D287" s="7"/>
      <c r="E287" s="7"/>
      <c r="F287" s="9"/>
    </row>
    <row r="288" spans="2:6" s="6" customFormat="1" x14ac:dyDescent="0.2">
      <c r="B288" s="7"/>
      <c r="C288" s="8"/>
      <c r="D288" s="7"/>
      <c r="E288" s="7"/>
      <c r="F288" s="9"/>
    </row>
    <row r="289" spans="2:6" s="6" customFormat="1" x14ac:dyDescent="0.2">
      <c r="B289" s="7"/>
      <c r="C289" s="8"/>
      <c r="D289" s="7"/>
      <c r="E289" s="7"/>
      <c r="F289" s="9"/>
    </row>
    <row r="290" spans="2:6" s="6" customFormat="1" x14ac:dyDescent="0.2">
      <c r="B290" s="7"/>
      <c r="C290" s="8"/>
      <c r="D290" s="7"/>
      <c r="E290" s="7"/>
      <c r="F290" s="9"/>
    </row>
    <row r="291" spans="2:6" s="6" customFormat="1" x14ac:dyDescent="0.2">
      <c r="B291" s="7"/>
      <c r="C291" s="8"/>
      <c r="D291" s="7"/>
      <c r="E291" s="7"/>
      <c r="F291" s="9"/>
    </row>
    <row r="292" spans="2:6" s="6" customFormat="1" x14ac:dyDescent="0.2">
      <c r="B292" s="7"/>
      <c r="C292" s="8"/>
      <c r="D292" s="7"/>
      <c r="E292" s="7"/>
      <c r="F292" s="9"/>
    </row>
    <row r="293" spans="2:6" s="6" customFormat="1" x14ac:dyDescent="0.2">
      <c r="B293" s="7"/>
      <c r="C293" s="8"/>
      <c r="D293" s="7"/>
      <c r="E293" s="7"/>
      <c r="F293" s="9"/>
    </row>
    <row r="294" spans="2:6" s="6" customFormat="1" x14ac:dyDescent="0.2">
      <c r="B294" s="7"/>
      <c r="C294" s="8"/>
      <c r="D294" s="7"/>
      <c r="E294" s="7"/>
      <c r="F294" s="9"/>
    </row>
    <row r="295" spans="2:6" s="6" customFormat="1" x14ac:dyDescent="0.2">
      <c r="B295" s="7"/>
      <c r="C295" s="8"/>
      <c r="D295" s="7"/>
      <c r="E295" s="7"/>
      <c r="F295" s="9"/>
    </row>
    <row r="296" spans="2:6" s="6" customFormat="1" x14ac:dyDescent="0.2">
      <c r="B296" s="7"/>
      <c r="C296" s="8"/>
      <c r="D296" s="7"/>
      <c r="E296" s="7"/>
      <c r="F296" s="9"/>
    </row>
    <row r="297" spans="2:6" s="6" customFormat="1" x14ac:dyDescent="0.2">
      <c r="B297" s="7"/>
      <c r="C297" s="8"/>
      <c r="D297" s="7"/>
      <c r="E297" s="7"/>
      <c r="F297" s="9"/>
    </row>
    <row r="298" spans="2:6" s="6" customFormat="1" x14ac:dyDescent="0.2">
      <c r="B298" s="7"/>
      <c r="C298" s="8"/>
      <c r="D298" s="7"/>
      <c r="E298" s="7"/>
      <c r="F298" s="9"/>
    </row>
    <row r="299" spans="2:6" s="6" customFormat="1" x14ac:dyDescent="0.2">
      <c r="B299" s="7"/>
      <c r="C299" s="8"/>
      <c r="D299" s="7"/>
      <c r="E299" s="7"/>
      <c r="F299" s="9"/>
    </row>
    <row r="300" spans="2:6" s="6" customFormat="1" x14ac:dyDescent="0.2">
      <c r="B300" s="7"/>
      <c r="C300" s="8"/>
      <c r="D300" s="7"/>
      <c r="E300" s="7"/>
      <c r="F300" s="9"/>
    </row>
    <row r="301" spans="2:6" s="6" customFormat="1" x14ac:dyDescent="0.2">
      <c r="B301" s="7"/>
      <c r="C301" s="8"/>
      <c r="D301" s="7"/>
      <c r="E301" s="7"/>
      <c r="F301" s="9"/>
    </row>
    <row r="302" spans="2:6" s="6" customFormat="1" x14ac:dyDescent="0.2">
      <c r="B302" s="7"/>
      <c r="C302" s="8"/>
      <c r="D302" s="7"/>
      <c r="E302" s="7"/>
      <c r="F302" s="9"/>
    </row>
    <row r="303" spans="2:6" s="6" customFormat="1" x14ac:dyDescent="0.2">
      <c r="B303" s="7"/>
      <c r="C303" s="8"/>
      <c r="D303" s="7"/>
      <c r="E303" s="7"/>
      <c r="F303" s="9"/>
    </row>
    <row r="304" spans="2:6" s="6" customFormat="1" x14ac:dyDescent="0.2">
      <c r="B304" s="7"/>
      <c r="C304" s="8"/>
      <c r="D304" s="7"/>
      <c r="E304" s="7"/>
      <c r="F304" s="9"/>
    </row>
    <row r="305" spans="2:6" s="6" customFormat="1" x14ac:dyDescent="0.2">
      <c r="B305" s="7"/>
      <c r="C305" s="8"/>
      <c r="D305" s="7"/>
      <c r="E305" s="7"/>
      <c r="F305" s="9"/>
    </row>
    <row r="306" spans="2:6" s="6" customFormat="1" x14ac:dyDescent="0.2">
      <c r="B306" s="7"/>
      <c r="C306" s="8"/>
      <c r="D306" s="7"/>
      <c r="E306" s="7"/>
      <c r="F306" s="9"/>
    </row>
    <row r="307" spans="2:6" s="6" customFormat="1" x14ac:dyDescent="0.2">
      <c r="B307" s="7"/>
      <c r="C307" s="8"/>
      <c r="D307" s="7"/>
      <c r="E307" s="7"/>
      <c r="F307" s="9"/>
    </row>
    <row r="308" spans="2:6" s="6" customFormat="1" x14ac:dyDescent="0.2">
      <c r="B308" s="7"/>
      <c r="C308" s="8"/>
      <c r="D308" s="7"/>
      <c r="E308" s="7"/>
      <c r="F308" s="9"/>
    </row>
    <row r="309" spans="2:6" s="6" customFormat="1" x14ac:dyDescent="0.2">
      <c r="B309" s="7"/>
      <c r="C309" s="8"/>
      <c r="D309" s="7"/>
      <c r="E309" s="7"/>
      <c r="F309" s="9"/>
    </row>
    <row r="310" spans="2:6" s="6" customFormat="1" x14ac:dyDescent="0.2">
      <c r="B310" s="7"/>
      <c r="C310" s="8"/>
      <c r="D310" s="7"/>
      <c r="E310" s="7"/>
      <c r="F310" s="9"/>
    </row>
    <row r="311" spans="2:6" s="6" customFormat="1" x14ac:dyDescent="0.2">
      <c r="B311" s="7"/>
      <c r="C311" s="8"/>
      <c r="D311" s="7"/>
      <c r="E311" s="7"/>
      <c r="F311" s="9"/>
    </row>
    <row r="312" spans="2:6" s="6" customFormat="1" x14ac:dyDescent="0.2">
      <c r="B312" s="7"/>
      <c r="C312" s="8"/>
      <c r="D312" s="7"/>
      <c r="E312" s="7"/>
      <c r="F312" s="9"/>
    </row>
    <row r="313" spans="2:6" s="6" customFormat="1" x14ac:dyDescent="0.2">
      <c r="B313" s="7"/>
      <c r="C313" s="8"/>
      <c r="D313" s="7"/>
      <c r="E313" s="7"/>
      <c r="F313" s="9"/>
    </row>
    <row r="314" spans="2:6" s="6" customFormat="1" x14ac:dyDescent="0.2">
      <c r="B314" s="7"/>
      <c r="C314" s="8"/>
      <c r="D314" s="7"/>
      <c r="E314" s="7"/>
      <c r="F314" s="9"/>
    </row>
    <row r="315" spans="2:6" s="6" customFormat="1" x14ac:dyDescent="0.2">
      <c r="B315" s="7"/>
      <c r="C315" s="8"/>
      <c r="D315" s="7"/>
      <c r="E315" s="7"/>
      <c r="F315" s="9"/>
    </row>
    <row r="316" spans="2:6" s="6" customFormat="1" x14ac:dyDescent="0.2">
      <c r="B316" s="7"/>
      <c r="C316" s="8"/>
      <c r="D316" s="7"/>
      <c r="E316" s="7"/>
      <c r="F316" s="9"/>
    </row>
    <row r="317" spans="2:6" s="6" customFormat="1" x14ac:dyDescent="0.2">
      <c r="B317" s="7"/>
      <c r="C317" s="8"/>
      <c r="D317" s="7"/>
      <c r="E317" s="7"/>
      <c r="F317" s="9"/>
    </row>
    <row r="318" spans="2:6" s="6" customFormat="1" x14ac:dyDescent="0.2">
      <c r="B318" s="7"/>
      <c r="C318" s="8"/>
      <c r="D318" s="7"/>
      <c r="E318" s="7"/>
      <c r="F318" s="9"/>
    </row>
    <row r="319" spans="2:6" s="6" customFormat="1" x14ac:dyDescent="0.2">
      <c r="B319" s="7"/>
      <c r="C319" s="8"/>
      <c r="D319" s="7"/>
      <c r="E319" s="7"/>
      <c r="F319" s="9"/>
    </row>
    <row r="320" spans="2:6" s="6" customFormat="1" x14ac:dyDescent="0.2">
      <c r="B320" s="7"/>
      <c r="C320" s="8"/>
      <c r="D320" s="7"/>
      <c r="E320" s="7"/>
      <c r="F320" s="9"/>
    </row>
    <row r="321" spans="2:6" s="6" customFormat="1" x14ac:dyDescent="0.2">
      <c r="B321" s="7"/>
      <c r="C321" s="8"/>
      <c r="D321" s="7"/>
      <c r="E321" s="7"/>
      <c r="F321" s="9"/>
    </row>
    <row r="322" spans="2:6" s="6" customFormat="1" x14ac:dyDescent="0.2">
      <c r="B322" s="7"/>
      <c r="C322" s="8"/>
      <c r="D322" s="7"/>
      <c r="E322" s="7"/>
      <c r="F322" s="9"/>
    </row>
    <row r="323" spans="2:6" s="6" customFormat="1" x14ac:dyDescent="0.2">
      <c r="B323" s="7"/>
      <c r="C323" s="8"/>
      <c r="D323" s="7"/>
      <c r="E323" s="7"/>
      <c r="F323" s="9"/>
    </row>
    <row r="324" spans="2:6" s="6" customFormat="1" x14ac:dyDescent="0.2">
      <c r="B324" s="7"/>
      <c r="C324" s="8"/>
      <c r="D324" s="7"/>
      <c r="E324" s="7"/>
      <c r="F324" s="9"/>
    </row>
    <row r="325" spans="2:6" s="6" customFormat="1" x14ac:dyDescent="0.2">
      <c r="B325" s="7"/>
      <c r="C325" s="8"/>
      <c r="D325" s="7"/>
      <c r="E325" s="7"/>
      <c r="F325" s="9"/>
    </row>
    <row r="326" spans="2:6" s="6" customFormat="1" x14ac:dyDescent="0.2">
      <c r="B326" s="7"/>
      <c r="C326" s="8"/>
      <c r="D326" s="7"/>
      <c r="E326" s="7"/>
      <c r="F326" s="9"/>
    </row>
    <row r="327" spans="2:6" s="6" customFormat="1" x14ac:dyDescent="0.2">
      <c r="B327" s="7"/>
      <c r="C327" s="8"/>
      <c r="D327" s="7"/>
      <c r="E327" s="7"/>
      <c r="F327" s="9"/>
    </row>
    <row r="328" spans="2:6" s="6" customFormat="1" x14ac:dyDescent="0.2">
      <c r="B328" s="7"/>
      <c r="C328" s="8"/>
      <c r="D328" s="7"/>
      <c r="E328" s="7"/>
      <c r="F328" s="9"/>
    </row>
    <row r="329" spans="2:6" s="6" customFormat="1" x14ac:dyDescent="0.2">
      <c r="B329" s="7"/>
      <c r="C329" s="8"/>
      <c r="D329" s="7"/>
      <c r="E329" s="7"/>
      <c r="F329" s="9"/>
    </row>
    <row r="330" spans="2:6" s="6" customFormat="1" x14ac:dyDescent="0.2">
      <c r="B330" s="7"/>
      <c r="C330" s="8"/>
      <c r="D330" s="7"/>
      <c r="E330" s="7"/>
      <c r="F330" s="9"/>
    </row>
    <row r="331" spans="2:6" s="6" customFormat="1" x14ac:dyDescent="0.2">
      <c r="B331" s="7"/>
      <c r="C331" s="8"/>
      <c r="D331" s="7"/>
      <c r="E331" s="7"/>
      <c r="F331" s="9"/>
    </row>
    <row r="332" spans="2:6" s="6" customFormat="1" x14ac:dyDescent="0.2">
      <c r="B332" s="7"/>
      <c r="C332" s="8"/>
      <c r="D332" s="7"/>
      <c r="E332" s="7"/>
      <c r="F332" s="9"/>
    </row>
    <row r="333" spans="2:6" s="6" customFormat="1" x14ac:dyDescent="0.2">
      <c r="B333" s="7"/>
      <c r="C333" s="8"/>
      <c r="D333" s="7"/>
      <c r="E333" s="7"/>
      <c r="F333" s="9"/>
    </row>
    <row r="334" spans="2:6" s="6" customFormat="1" x14ac:dyDescent="0.2">
      <c r="B334" s="7"/>
      <c r="C334" s="8"/>
      <c r="D334" s="7"/>
      <c r="E334" s="7"/>
      <c r="F334" s="9"/>
    </row>
    <row r="335" spans="2:6" s="6" customFormat="1" x14ac:dyDescent="0.2">
      <c r="B335" s="7"/>
      <c r="C335" s="8"/>
      <c r="D335" s="7"/>
      <c r="E335" s="7"/>
      <c r="F335" s="9"/>
    </row>
    <row r="336" spans="2:6" s="6" customFormat="1" x14ac:dyDescent="0.2">
      <c r="B336" s="7"/>
      <c r="C336" s="8"/>
      <c r="D336" s="7"/>
      <c r="E336" s="7"/>
      <c r="F336" s="9"/>
    </row>
    <row r="337" spans="2:6" s="6" customFormat="1" x14ac:dyDescent="0.2">
      <c r="B337" s="7"/>
      <c r="C337" s="8"/>
      <c r="D337" s="7"/>
      <c r="E337" s="7"/>
      <c r="F337" s="9"/>
    </row>
    <row r="338" spans="2:6" s="6" customFormat="1" x14ac:dyDescent="0.2">
      <c r="B338" s="7"/>
      <c r="C338" s="8"/>
      <c r="D338" s="7"/>
      <c r="E338" s="7"/>
      <c r="F338" s="9"/>
    </row>
    <row r="339" spans="2:6" s="6" customFormat="1" x14ac:dyDescent="0.2">
      <c r="B339" s="7"/>
      <c r="C339" s="8"/>
      <c r="D339" s="7"/>
      <c r="E339" s="7"/>
      <c r="F339" s="9"/>
    </row>
    <row r="340" spans="2:6" s="6" customFormat="1" x14ac:dyDescent="0.2">
      <c r="B340" s="7"/>
      <c r="C340" s="8"/>
      <c r="D340" s="7"/>
      <c r="E340" s="7"/>
      <c r="F340" s="9"/>
    </row>
    <row r="341" spans="2:6" s="6" customFormat="1" x14ac:dyDescent="0.2">
      <c r="B341" s="7"/>
      <c r="C341" s="8"/>
      <c r="D341" s="7"/>
      <c r="E341" s="7"/>
      <c r="F341" s="9"/>
    </row>
    <row r="342" spans="2:6" s="6" customFormat="1" x14ac:dyDescent="0.2">
      <c r="B342" s="7"/>
      <c r="C342" s="8"/>
      <c r="D342" s="7"/>
      <c r="E342" s="7"/>
      <c r="F342" s="9"/>
    </row>
    <row r="343" spans="2:6" s="6" customFormat="1" x14ac:dyDescent="0.2">
      <c r="B343" s="7"/>
      <c r="C343" s="8"/>
      <c r="D343" s="7"/>
      <c r="E343" s="7"/>
      <c r="F343" s="9"/>
    </row>
    <row r="344" spans="2:6" s="6" customFormat="1" x14ac:dyDescent="0.2">
      <c r="B344" s="7"/>
      <c r="C344" s="8"/>
      <c r="D344" s="7"/>
      <c r="E344" s="7"/>
      <c r="F344" s="9"/>
    </row>
    <row r="345" spans="2:6" s="6" customFormat="1" x14ac:dyDescent="0.2">
      <c r="B345" s="7"/>
      <c r="C345" s="8"/>
      <c r="D345" s="7"/>
      <c r="E345" s="7"/>
      <c r="F345" s="9"/>
    </row>
    <row r="346" spans="2:6" s="6" customFormat="1" x14ac:dyDescent="0.2">
      <c r="B346" s="7"/>
      <c r="C346" s="8"/>
      <c r="D346" s="7"/>
      <c r="E346" s="7"/>
      <c r="F346" s="9"/>
    </row>
    <row r="347" spans="2:6" s="6" customFormat="1" x14ac:dyDescent="0.2">
      <c r="B347" s="7"/>
      <c r="C347" s="8"/>
      <c r="D347" s="7"/>
      <c r="E347" s="7"/>
      <c r="F347" s="9"/>
    </row>
    <row r="348" spans="2:6" s="6" customFormat="1" x14ac:dyDescent="0.2">
      <c r="B348" s="7"/>
      <c r="C348" s="8"/>
      <c r="D348" s="7"/>
      <c r="E348" s="7"/>
      <c r="F348" s="9"/>
    </row>
    <row r="349" spans="2:6" s="6" customFormat="1" x14ac:dyDescent="0.2">
      <c r="B349" s="7"/>
      <c r="C349" s="8"/>
      <c r="D349" s="7"/>
      <c r="E349" s="7"/>
      <c r="F349" s="9"/>
    </row>
    <row r="350" spans="2:6" s="6" customFormat="1" x14ac:dyDescent="0.2">
      <c r="B350" s="7"/>
      <c r="C350" s="8"/>
      <c r="D350" s="7"/>
      <c r="E350" s="7"/>
      <c r="F350" s="9"/>
    </row>
    <row r="351" spans="2:6" s="6" customFormat="1" x14ac:dyDescent="0.2">
      <c r="B351" s="7"/>
      <c r="C351" s="8"/>
      <c r="D351" s="7"/>
      <c r="E351" s="7"/>
      <c r="F351" s="9"/>
    </row>
    <row r="352" spans="2:6" s="6" customFormat="1" x14ac:dyDescent="0.2">
      <c r="B352" s="7"/>
      <c r="C352" s="8"/>
      <c r="D352" s="7"/>
      <c r="E352" s="7"/>
      <c r="F352" s="9"/>
    </row>
    <row r="353" spans="2:6" s="6" customFormat="1" x14ac:dyDescent="0.2">
      <c r="B353" s="7"/>
      <c r="C353" s="8"/>
      <c r="D353" s="7"/>
      <c r="E353" s="7"/>
      <c r="F353" s="9"/>
    </row>
    <row r="354" spans="2:6" s="6" customFormat="1" x14ac:dyDescent="0.2">
      <c r="B354" s="7"/>
      <c r="C354" s="8"/>
      <c r="D354" s="7"/>
      <c r="E354" s="7"/>
      <c r="F354" s="9"/>
    </row>
    <row r="355" spans="2:6" s="6" customFormat="1" x14ac:dyDescent="0.2">
      <c r="B355" s="7"/>
      <c r="C355" s="8"/>
      <c r="D355" s="7"/>
      <c r="E355" s="7"/>
      <c r="F355" s="9"/>
    </row>
    <row r="356" spans="2:6" s="6" customFormat="1" x14ac:dyDescent="0.2">
      <c r="B356" s="7"/>
      <c r="C356" s="8"/>
      <c r="D356" s="7"/>
      <c r="E356" s="7"/>
      <c r="F356" s="9"/>
    </row>
    <row r="357" spans="2:6" s="6" customFormat="1" x14ac:dyDescent="0.2">
      <c r="B357" s="7"/>
      <c r="C357" s="8"/>
      <c r="D357" s="7"/>
      <c r="E357" s="7"/>
      <c r="F357" s="9"/>
    </row>
    <row r="358" spans="2:6" s="6" customFormat="1" x14ac:dyDescent="0.2">
      <c r="B358" s="7"/>
      <c r="C358" s="8"/>
      <c r="D358" s="7"/>
      <c r="E358" s="7"/>
      <c r="F358" s="9"/>
    </row>
    <row r="359" spans="2:6" s="6" customFormat="1" x14ac:dyDescent="0.2">
      <c r="B359" s="7"/>
      <c r="C359" s="8"/>
      <c r="D359" s="7"/>
      <c r="E359" s="7"/>
      <c r="F359" s="9"/>
    </row>
    <row r="360" spans="2:6" s="6" customFormat="1" x14ac:dyDescent="0.2">
      <c r="B360" s="7"/>
      <c r="C360" s="8"/>
      <c r="D360" s="7"/>
      <c r="E360" s="7"/>
      <c r="F360" s="9"/>
    </row>
    <row r="361" spans="2:6" s="6" customFormat="1" x14ac:dyDescent="0.2">
      <c r="B361" s="7"/>
      <c r="C361" s="8"/>
      <c r="D361" s="7"/>
      <c r="E361" s="7"/>
      <c r="F361" s="9"/>
    </row>
    <row r="362" spans="2:6" s="6" customFormat="1" x14ac:dyDescent="0.2">
      <c r="B362" s="7"/>
      <c r="C362" s="8"/>
      <c r="D362" s="7"/>
      <c r="E362" s="7"/>
      <c r="F362" s="9"/>
    </row>
    <row r="363" spans="2:6" s="6" customFormat="1" x14ac:dyDescent="0.2">
      <c r="B363" s="7"/>
      <c r="C363" s="8"/>
      <c r="D363" s="7"/>
      <c r="E363" s="7"/>
      <c r="F363" s="9"/>
    </row>
    <row r="364" spans="2:6" s="6" customFormat="1" x14ac:dyDescent="0.2">
      <c r="B364" s="7"/>
      <c r="C364" s="8"/>
      <c r="D364" s="7"/>
      <c r="E364" s="7"/>
      <c r="F364" s="9"/>
    </row>
    <row r="365" spans="2:6" s="6" customFormat="1" x14ac:dyDescent="0.2">
      <c r="B365" s="7"/>
      <c r="C365" s="8"/>
      <c r="D365" s="7"/>
      <c r="E365" s="7"/>
      <c r="F365" s="9"/>
    </row>
    <row r="366" spans="2:6" s="6" customFormat="1" x14ac:dyDescent="0.2">
      <c r="B366" s="7"/>
      <c r="C366" s="8"/>
      <c r="D366" s="7"/>
      <c r="E366" s="7"/>
      <c r="F366" s="9"/>
    </row>
    <row r="367" spans="2:6" s="6" customFormat="1" x14ac:dyDescent="0.2">
      <c r="B367" s="7"/>
      <c r="C367" s="8"/>
      <c r="D367" s="7"/>
      <c r="E367" s="7"/>
      <c r="F367" s="9"/>
    </row>
    <row r="368" spans="2:6" s="6" customFormat="1" x14ac:dyDescent="0.2">
      <c r="B368" s="7"/>
      <c r="C368" s="8"/>
      <c r="D368" s="7"/>
      <c r="E368" s="7"/>
      <c r="F368" s="9"/>
    </row>
    <row r="369" spans="2:6" s="6" customFormat="1" x14ac:dyDescent="0.2">
      <c r="B369" s="7"/>
      <c r="C369" s="8"/>
      <c r="D369" s="7"/>
      <c r="E369" s="7"/>
      <c r="F369" s="9"/>
    </row>
    <row r="370" spans="2:6" s="6" customFormat="1" x14ac:dyDescent="0.2">
      <c r="B370" s="7"/>
      <c r="C370" s="8"/>
      <c r="D370" s="7"/>
      <c r="E370" s="7"/>
      <c r="F370" s="9"/>
    </row>
    <row r="371" spans="2:6" s="6" customFormat="1" x14ac:dyDescent="0.2">
      <c r="B371" s="7"/>
      <c r="C371" s="8"/>
      <c r="D371" s="7"/>
      <c r="E371" s="7"/>
      <c r="F371" s="9"/>
    </row>
    <row r="372" spans="2:6" s="6" customFormat="1" x14ac:dyDescent="0.2">
      <c r="B372" s="7"/>
      <c r="C372" s="8"/>
      <c r="D372" s="7"/>
      <c r="E372" s="7"/>
      <c r="F372" s="9"/>
    </row>
    <row r="373" spans="2:6" s="6" customFormat="1" x14ac:dyDescent="0.2">
      <c r="B373" s="7"/>
      <c r="C373" s="8"/>
      <c r="D373" s="7"/>
      <c r="E373" s="7"/>
      <c r="F373" s="9"/>
    </row>
    <row r="374" spans="2:6" s="6" customFormat="1" x14ac:dyDescent="0.2">
      <c r="B374" s="7"/>
      <c r="C374" s="8"/>
      <c r="D374" s="7"/>
      <c r="E374" s="7"/>
      <c r="F374" s="9"/>
    </row>
    <row r="375" spans="2:6" s="6" customFormat="1" x14ac:dyDescent="0.2">
      <c r="B375" s="7"/>
      <c r="C375" s="8"/>
      <c r="D375" s="7"/>
      <c r="E375" s="7"/>
      <c r="F375" s="9"/>
    </row>
    <row r="376" spans="2:6" s="6" customFormat="1" x14ac:dyDescent="0.2">
      <c r="B376" s="7"/>
      <c r="C376" s="8"/>
      <c r="D376" s="7"/>
      <c r="E376" s="7"/>
      <c r="F376" s="9"/>
    </row>
    <row r="377" spans="2:6" s="6" customFormat="1" x14ac:dyDescent="0.2">
      <c r="B377" s="7"/>
      <c r="C377" s="8"/>
      <c r="D377" s="7"/>
      <c r="E377" s="7"/>
      <c r="F377" s="9"/>
    </row>
    <row r="378" spans="2:6" s="6" customFormat="1" x14ac:dyDescent="0.2">
      <c r="B378" s="7"/>
      <c r="C378" s="8"/>
      <c r="D378" s="7"/>
      <c r="E378" s="7"/>
      <c r="F378" s="9"/>
    </row>
    <row r="379" spans="2:6" s="6" customFormat="1" x14ac:dyDescent="0.2">
      <c r="B379" s="7"/>
      <c r="C379" s="8"/>
      <c r="D379" s="7"/>
      <c r="E379" s="7"/>
      <c r="F379" s="9"/>
    </row>
  </sheetData>
  <mergeCells count="2">
    <mergeCell ref="C7:F7"/>
    <mergeCell ref="G7:J7"/>
  </mergeCells>
  <pageMargins left="0.75" right="0.75" top="1" bottom="1" header="0.5" footer="0.5"/>
  <pageSetup scale="75" orientation="portrait" horizontalDpi="4294967292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B4D5-2246-4C12-AFCC-C22578720E18}">
  <dimension ref="A1:BA379"/>
  <sheetViews>
    <sheetView tabSelected="1" zoomScale="130" zoomScaleNormal="13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22.140625" customWidth="1"/>
    <col min="2" max="2" width="11.7109375" style="3" bestFit="1" customWidth="1"/>
    <col min="3" max="3" width="12.85546875" style="5" customWidth="1"/>
    <col min="4" max="5" width="12.85546875" style="3" customWidth="1"/>
    <col min="6" max="6" width="12.85546875" style="4" customWidth="1"/>
    <col min="7" max="11" width="13.85546875" style="6" customWidth="1"/>
    <col min="12" max="12" width="10.42578125" style="6" bestFit="1" customWidth="1"/>
    <col min="13" max="53" width="9.140625" style="6"/>
  </cols>
  <sheetData>
    <row r="1" spans="1:53" x14ac:dyDescent="0.2">
      <c r="A1" s="6"/>
      <c r="B1" s="7"/>
      <c r="C1" s="8"/>
      <c r="D1" s="7"/>
      <c r="E1" s="7"/>
      <c r="F1" s="9"/>
    </row>
    <row r="2" spans="1:53" x14ac:dyDescent="0.2">
      <c r="A2" s="6"/>
      <c r="B2" s="7"/>
      <c r="C2" s="8"/>
      <c r="D2" s="7"/>
      <c r="E2" s="7"/>
      <c r="F2" s="9"/>
    </row>
    <row r="3" spans="1:53" s="1" customFormat="1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s="1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</row>
    <row r="5" spans="1:53" x14ac:dyDescent="0.2">
      <c r="A5" s="11" t="s">
        <v>62</v>
      </c>
      <c r="B5" s="7"/>
      <c r="C5" s="8"/>
      <c r="D5" s="7"/>
      <c r="E5" s="7"/>
      <c r="F5" s="9"/>
    </row>
    <row r="6" spans="1:53" x14ac:dyDescent="0.2">
      <c r="B6" s="7"/>
      <c r="C6" s="8"/>
      <c r="D6" s="7"/>
      <c r="E6" s="7"/>
      <c r="F6" s="9"/>
    </row>
    <row r="7" spans="1:53" ht="16.5" customHeight="1" x14ac:dyDescent="0.2">
      <c r="A7" s="11"/>
      <c r="B7" s="12"/>
      <c r="C7" s="34" t="s">
        <v>55</v>
      </c>
      <c r="D7" s="35"/>
      <c r="E7" s="35"/>
      <c r="F7" s="36"/>
      <c r="G7" s="34" t="s">
        <v>56</v>
      </c>
      <c r="H7" s="35"/>
      <c r="I7" s="35"/>
      <c r="J7" s="36"/>
    </row>
    <row r="8" spans="1:53" s="2" customFormat="1" ht="18.75" customHeight="1" x14ac:dyDescent="0.2">
      <c r="A8" s="19" t="s">
        <v>0</v>
      </c>
      <c r="B8" s="24" t="s">
        <v>1</v>
      </c>
      <c r="C8" s="18" t="s">
        <v>57</v>
      </c>
      <c r="D8" s="18" t="s">
        <v>58</v>
      </c>
      <c r="E8" s="18" t="s">
        <v>59</v>
      </c>
      <c r="F8" s="38" t="s">
        <v>60</v>
      </c>
      <c r="G8" s="18" t="s">
        <v>57</v>
      </c>
      <c r="H8" s="18" t="s">
        <v>58</v>
      </c>
      <c r="I8" s="18" t="s">
        <v>59</v>
      </c>
      <c r="J8" s="38" t="s">
        <v>60</v>
      </c>
      <c r="K8" s="43" t="s">
        <v>61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x14ac:dyDescent="0.2">
      <c r="A9" s="20" t="s">
        <v>2</v>
      </c>
      <c r="B9" s="25">
        <v>2020</v>
      </c>
      <c r="C9" s="14">
        <v>0.27844927717696211</v>
      </c>
      <c r="D9" s="15">
        <v>0.68055072282303786</v>
      </c>
      <c r="E9" s="15">
        <v>4.1000000000000002E-2</v>
      </c>
      <c r="F9" s="39">
        <v>1.2712176887120656E-4</v>
      </c>
      <c r="G9" s="31">
        <f>K9*C9</f>
        <v>938992.3464774664</v>
      </c>
      <c r="H9" s="32">
        <f>K9*D9</f>
        <v>2294967.0640172572</v>
      </c>
      <c r="I9" s="32">
        <f>K9*E9</f>
        <v>138261.03840488393</v>
      </c>
      <c r="J9" s="33">
        <f>K9*F9</f>
        <v>428.68262848777238</v>
      </c>
      <c r="K9" s="44">
        <v>3372220.4488996076</v>
      </c>
      <c r="L9" s="37"/>
    </row>
    <row r="10" spans="1:53" x14ac:dyDescent="0.2">
      <c r="A10" s="20" t="s">
        <v>3</v>
      </c>
      <c r="B10" s="25">
        <v>2020</v>
      </c>
      <c r="C10" s="14">
        <v>0.26909342660328806</v>
      </c>
      <c r="D10" s="15">
        <v>0.6749065733967119</v>
      </c>
      <c r="E10" s="15">
        <v>5.6000000000000001E-2</v>
      </c>
      <c r="F10" s="39">
        <v>1.2712176887120656E-4</v>
      </c>
      <c r="G10" s="31">
        <f t="shared" ref="G10:G59" si="0">K10*C10</f>
        <v>119404.50190764629</v>
      </c>
      <c r="H10" s="32">
        <f t="shared" ref="H10:H59" si="1">K10*D10</f>
        <v>299475.48049709963</v>
      </c>
      <c r="I10" s="32">
        <f t="shared" ref="I10:I59" si="2">K10*E10</f>
        <v>24848.812515535777</v>
      </c>
      <c r="J10" s="33">
        <f t="shared" ref="J10:J59" si="3">K10*F10</f>
        <v>56.407589309355075</v>
      </c>
      <c r="K10" s="44">
        <v>443728.79492028174</v>
      </c>
      <c r="L10" s="37"/>
    </row>
    <row r="11" spans="1:53" x14ac:dyDescent="0.2">
      <c r="A11" s="20" t="s">
        <v>4</v>
      </c>
      <c r="B11" s="25">
        <v>2020</v>
      </c>
      <c r="C11" s="14">
        <v>0.32937215099223971</v>
      </c>
      <c r="D11" s="15">
        <v>0.61360057595562945</v>
      </c>
      <c r="E11" s="15">
        <v>5.7027273052130865E-2</v>
      </c>
      <c r="F11" s="39">
        <v>1.2712176887120656E-4</v>
      </c>
      <c r="G11" s="31">
        <f t="shared" si="0"/>
        <v>1570644.3984762998</v>
      </c>
      <c r="H11" s="32">
        <f t="shared" si="1"/>
        <v>2926016.3757719989</v>
      </c>
      <c r="I11" s="32">
        <f t="shared" si="2"/>
        <v>271940.31647750974</v>
      </c>
      <c r="J11" s="33">
        <f t="shared" si="3"/>
        <v>606.19300569422978</v>
      </c>
      <c r="K11" s="44">
        <v>4768601.0907258084</v>
      </c>
      <c r="L11" s="37"/>
    </row>
    <row r="12" spans="1:53" x14ac:dyDescent="0.2">
      <c r="A12" s="20" t="s">
        <v>5</v>
      </c>
      <c r="B12" s="25">
        <v>2020</v>
      </c>
      <c r="C12" s="14">
        <v>0.22543929854233036</v>
      </c>
      <c r="D12" s="15">
        <v>0.73756070145766961</v>
      </c>
      <c r="E12" s="15">
        <v>3.6999999999999998E-2</v>
      </c>
      <c r="F12" s="39">
        <v>1.2712176887120656E-4</v>
      </c>
      <c r="G12" s="31">
        <f t="shared" si="0"/>
        <v>384517.77937206894</v>
      </c>
      <c r="H12" s="32">
        <f t="shared" si="1"/>
        <v>1258011.3800494128</v>
      </c>
      <c r="I12" s="32">
        <f t="shared" si="2"/>
        <v>63108.596987118202</v>
      </c>
      <c r="J12" s="33">
        <f t="shared" si="3"/>
        <v>216.82368864817738</v>
      </c>
      <c r="K12" s="44">
        <v>1705637.7564086001</v>
      </c>
      <c r="L12" s="37"/>
    </row>
    <row r="13" spans="1:53" x14ac:dyDescent="0.2">
      <c r="A13" s="20" t="s">
        <v>6</v>
      </c>
      <c r="B13" s="25">
        <v>2020</v>
      </c>
      <c r="C13" s="14">
        <v>0.31288862450340738</v>
      </c>
      <c r="D13" s="15">
        <v>0.60811137549659267</v>
      </c>
      <c r="E13" s="15">
        <v>7.9000000000000001E-2</v>
      </c>
      <c r="F13" s="39">
        <v>1.2712176887120656E-4</v>
      </c>
      <c r="G13" s="31">
        <f t="shared" si="0"/>
        <v>7192306.5078009032</v>
      </c>
      <c r="H13" s="32">
        <f t="shared" si="1"/>
        <v>13978531.211844271</v>
      </c>
      <c r="I13" s="32">
        <f t="shared" si="2"/>
        <v>1815956.7642258075</v>
      </c>
      <c r="J13" s="33">
        <f t="shared" si="3"/>
        <v>2922.1219754685726</v>
      </c>
      <c r="K13" s="44">
        <v>22986794.483870979</v>
      </c>
      <c r="L13" s="37"/>
    </row>
    <row r="14" spans="1:53" x14ac:dyDescent="0.2">
      <c r="A14" s="20" t="s">
        <v>7</v>
      </c>
      <c r="B14" s="25">
        <v>2020</v>
      </c>
      <c r="C14" s="14">
        <v>0.31627773903054812</v>
      </c>
      <c r="D14" s="15">
        <v>0.60372226096945192</v>
      </c>
      <c r="E14" s="15">
        <v>0.08</v>
      </c>
      <c r="F14" s="39">
        <v>1.2712176887120656E-4</v>
      </c>
      <c r="G14" s="31">
        <f t="shared" si="0"/>
        <v>1242244.0755902836</v>
      </c>
      <c r="H14" s="32">
        <f t="shared" si="1"/>
        <v>2371239.9244097159</v>
      </c>
      <c r="I14" s="32">
        <f t="shared" si="2"/>
        <v>314215.99999999994</v>
      </c>
      <c r="J14" s="33">
        <f t="shared" si="3"/>
        <v>499.2961715954379</v>
      </c>
      <c r="K14" s="44">
        <v>3927699.9999999991</v>
      </c>
      <c r="L14" s="37"/>
    </row>
    <row r="15" spans="1:53" x14ac:dyDescent="0.2">
      <c r="A15" s="20" t="s">
        <v>8</v>
      </c>
      <c r="B15" s="25">
        <v>2020</v>
      </c>
      <c r="C15" s="14">
        <v>0.40948697667401945</v>
      </c>
      <c r="D15" s="15">
        <v>0.53369915211784402</v>
      </c>
      <c r="E15" s="15">
        <v>5.6813871208136538E-2</v>
      </c>
      <c r="F15" s="39">
        <v>1.2712176887120656E-4</v>
      </c>
      <c r="G15" s="31">
        <f t="shared" si="0"/>
        <v>701529.31059033866</v>
      </c>
      <c r="H15" s="32">
        <f t="shared" si="1"/>
        <v>914328.46360320924</v>
      </c>
      <c r="I15" s="32">
        <f t="shared" si="2"/>
        <v>97332.999999999956</v>
      </c>
      <c r="J15" s="33">
        <f t="shared" si="3"/>
        <v>217.78384162931562</v>
      </c>
      <c r="K15" s="44">
        <v>1713190.7741935479</v>
      </c>
      <c r="L15" s="37"/>
    </row>
    <row r="16" spans="1:53" x14ac:dyDescent="0.2">
      <c r="A16" s="20" t="s">
        <v>9</v>
      </c>
      <c r="B16" s="25">
        <v>2020</v>
      </c>
      <c r="C16" s="14">
        <v>0.34691851217325176</v>
      </c>
      <c r="D16" s="15">
        <v>0.59708148782674819</v>
      </c>
      <c r="E16" s="15">
        <v>5.6000000000000001E-2</v>
      </c>
      <c r="F16" s="39">
        <v>1.2712176887120656E-4</v>
      </c>
      <c r="G16" s="31">
        <f t="shared" si="0"/>
        <v>232260.24399928236</v>
      </c>
      <c r="H16" s="32">
        <f t="shared" si="1"/>
        <v>399743.13040071749</v>
      </c>
      <c r="I16" s="32">
        <f t="shared" si="2"/>
        <v>37491.725599999991</v>
      </c>
      <c r="J16" s="33">
        <f t="shared" si="3"/>
        <v>85.107401362605302</v>
      </c>
      <c r="K16" s="44">
        <v>669495.09999999986</v>
      </c>
      <c r="L16" s="37"/>
    </row>
    <row r="17" spans="1:12" x14ac:dyDescent="0.2">
      <c r="A17" s="20" t="s">
        <v>52</v>
      </c>
      <c r="B17" s="25">
        <v>2020</v>
      </c>
      <c r="C17" s="14">
        <v>0.39730526629400875</v>
      </c>
      <c r="D17" s="15">
        <v>0.54069473370599119</v>
      </c>
      <c r="E17" s="15">
        <v>6.2E-2</v>
      </c>
      <c r="F17" s="39">
        <v>1.2712176887120656E-4</v>
      </c>
      <c r="G17" s="31">
        <f t="shared" si="0"/>
        <v>129046.38341693851</v>
      </c>
      <c r="H17" s="32">
        <f t="shared" si="1"/>
        <v>175619.87176306147</v>
      </c>
      <c r="I17" s="32">
        <f t="shared" si="2"/>
        <v>20137.85482</v>
      </c>
      <c r="J17" s="33">
        <f t="shared" si="3"/>
        <v>41.289672999837947</v>
      </c>
      <c r="K17" s="44">
        <v>324804.11</v>
      </c>
      <c r="L17" s="37"/>
    </row>
    <row r="18" spans="1:12" x14ac:dyDescent="0.2">
      <c r="A18" s="20" t="s">
        <v>10</v>
      </c>
      <c r="B18" s="25">
        <v>2020</v>
      </c>
      <c r="C18" s="14">
        <v>0.40505517578684624</v>
      </c>
      <c r="D18" s="15">
        <v>0.5317100176156927</v>
      </c>
      <c r="E18" s="15">
        <v>6.3234806597461085E-2</v>
      </c>
      <c r="F18" s="39">
        <v>1.2712176887120656E-4</v>
      </c>
      <c r="G18" s="31">
        <f t="shared" si="0"/>
        <v>5561010.7667993335</v>
      </c>
      <c r="H18" s="32">
        <f t="shared" si="1"/>
        <v>7299857.67255551</v>
      </c>
      <c r="I18" s="32">
        <f t="shared" si="2"/>
        <v>868151.94903225836</v>
      </c>
      <c r="J18" s="33">
        <f t="shared" si="3"/>
        <v>1745.2573566406277</v>
      </c>
      <c r="K18" s="44">
        <v>13729020.388387101</v>
      </c>
      <c r="L18" s="37"/>
    </row>
    <row r="19" spans="1:12" x14ac:dyDescent="0.2">
      <c r="A19" s="20" t="s">
        <v>11</v>
      </c>
      <c r="B19" s="25">
        <v>2020</v>
      </c>
      <c r="C19" s="14">
        <v>0.37405867451210106</v>
      </c>
      <c r="D19" s="15">
        <v>0.59538748856691104</v>
      </c>
      <c r="E19" s="15">
        <v>3.0553836920987905E-2</v>
      </c>
      <c r="F19" s="39">
        <v>1.2712176887120656E-4</v>
      </c>
      <c r="G19" s="31">
        <f t="shared" si="0"/>
        <v>2151959.5544681172</v>
      </c>
      <c r="H19" s="32">
        <f t="shared" si="1"/>
        <v>3425264.2217254392</v>
      </c>
      <c r="I19" s="32">
        <f t="shared" si="2"/>
        <v>175776.22380644342</v>
      </c>
      <c r="J19" s="33">
        <f t="shared" si="3"/>
        <v>731.33153631605137</v>
      </c>
      <c r="K19" s="44">
        <v>5753000</v>
      </c>
      <c r="L19" s="37"/>
    </row>
    <row r="20" spans="1:12" x14ac:dyDescent="0.2">
      <c r="A20" s="20" t="s">
        <v>12</v>
      </c>
      <c r="B20" s="25">
        <v>2020</v>
      </c>
      <c r="C20" s="14">
        <v>0.35414846536043365</v>
      </c>
      <c r="D20" s="15">
        <v>0.5908515346395663</v>
      </c>
      <c r="E20" s="15">
        <v>5.5E-2</v>
      </c>
      <c r="F20" s="39">
        <v>1.2712176887120656E-4</v>
      </c>
      <c r="G20" s="31">
        <f t="shared" si="0"/>
        <v>325108.2912008781</v>
      </c>
      <c r="H20" s="32">
        <f t="shared" si="1"/>
        <v>542401.7087991219</v>
      </c>
      <c r="I20" s="32">
        <f t="shared" si="2"/>
        <v>50490</v>
      </c>
      <c r="J20" s="33">
        <f t="shared" si="3"/>
        <v>116.69778382376762</v>
      </c>
      <c r="K20" s="44">
        <v>918000</v>
      </c>
      <c r="L20" s="37"/>
    </row>
    <row r="21" spans="1:12" x14ac:dyDescent="0.2">
      <c r="A21" s="20" t="s">
        <v>13</v>
      </c>
      <c r="B21" s="25">
        <v>2020</v>
      </c>
      <c r="C21" s="14">
        <v>0.25978660077586802</v>
      </c>
      <c r="D21" s="15">
        <v>0.69281298581382733</v>
      </c>
      <c r="E21" s="15">
        <v>4.7400413410304695E-2</v>
      </c>
      <c r="F21" s="39">
        <v>1.2712176887120656E-4</v>
      </c>
      <c r="G21" s="31">
        <f t="shared" si="0"/>
        <v>273935.82156035863</v>
      </c>
      <c r="H21" s="32">
        <f t="shared" si="1"/>
        <v>730546.89460421714</v>
      </c>
      <c r="I21" s="32">
        <f t="shared" si="2"/>
        <v>49982.066631123285</v>
      </c>
      <c r="J21" s="33">
        <f t="shared" si="3"/>
        <v>134.04542840138188</v>
      </c>
      <c r="K21" s="44">
        <v>1054464.7827956991</v>
      </c>
      <c r="L21" s="37"/>
    </row>
    <row r="22" spans="1:12" x14ac:dyDescent="0.2">
      <c r="A22" s="20" t="s">
        <v>14</v>
      </c>
      <c r="B22" s="25">
        <v>2020</v>
      </c>
      <c r="C22" s="14">
        <v>0.31099863351203849</v>
      </c>
      <c r="D22" s="15">
        <v>0.63200136648796146</v>
      </c>
      <c r="E22" s="15">
        <v>5.7000000000000002E-2</v>
      </c>
      <c r="F22" s="39">
        <v>1.2712176887120656E-4</v>
      </c>
      <c r="G22" s="31">
        <f t="shared" si="0"/>
        <v>2442268.6189857405</v>
      </c>
      <c r="H22" s="32">
        <f t="shared" si="1"/>
        <v>4963099.3136498984</v>
      </c>
      <c r="I22" s="32">
        <f t="shared" si="2"/>
        <v>447620.33102887747</v>
      </c>
      <c r="J22" s="33">
        <f t="shared" si="3"/>
        <v>998.28575900185842</v>
      </c>
      <c r="K22" s="44">
        <v>7852988.2636645166</v>
      </c>
      <c r="L22" s="37"/>
    </row>
    <row r="23" spans="1:12" x14ac:dyDescent="0.2">
      <c r="A23" s="20" t="s">
        <v>15</v>
      </c>
      <c r="B23" s="25">
        <v>2020</v>
      </c>
      <c r="C23" s="14">
        <v>0.31886581088866239</v>
      </c>
      <c r="D23" s="15">
        <v>0.63135729302609622</v>
      </c>
      <c r="E23" s="15">
        <v>4.977689608524144E-2</v>
      </c>
      <c r="F23" s="39">
        <v>1.2712176887120656E-4</v>
      </c>
      <c r="G23" s="31">
        <f t="shared" si="0"/>
        <v>1192294.4615559736</v>
      </c>
      <c r="H23" s="32">
        <f t="shared" si="1"/>
        <v>2360754.2045353591</v>
      </c>
      <c r="I23" s="32">
        <f t="shared" si="2"/>
        <v>186124.43068285938</v>
      </c>
      <c r="J23" s="33">
        <f t="shared" si="3"/>
        <v>475.33029817756255</v>
      </c>
      <c r="K23" s="44">
        <v>3739173.0967741921</v>
      </c>
      <c r="L23" s="37"/>
    </row>
    <row r="24" spans="1:12" x14ac:dyDescent="0.2">
      <c r="A24" s="20" t="s">
        <v>16</v>
      </c>
      <c r="B24" s="25">
        <v>2020</v>
      </c>
      <c r="C24" s="14">
        <v>0.21572426995972971</v>
      </c>
      <c r="D24" s="15">
        <v>0.73827573004027025</v>
      </c>
      <c r="E24" s="15">
        <v>4.5999999999999999E-2</v>
      </c>
      <c r="F24" s="39">
        <v>1.2712176887120656E-4</v>
      </c>
      <c r="G24" s="31">
        <f t="shared" si="0"/>
        <v>496674.22435335093</v>
      </c>
      <c r="H24" s="32">
        <f t="shared" si="1"/>
        <v>1699774.0942412531</v>
      </c>
      <c r="I24" s="32">
        <f t="shared" si="2"/>
        <v>105908.40949198299</v>
      </c>
      <c r="J24" s="33">
        <f t="shared" si="3"/>
        <v>292.6796598468905</v>
      </c>
      <c r="K24" s="44">
        <v>2302356.728086587</v>
      </c>
      <c r="L24" s="37"/>
    </row>
    <row r="25" spans="1:12" x14ac:dyDescent="0.2">
      <c r="A25" s="20" t="s">
        <v>17</v>
      </c>
      <c r="B25" s="25">
        <v>2020</v>
      </c>
      <c r="C25" s="14">
        <v>0.27727509998196953</v>
      </c>
      <c r="D25" s="15">
        <v>0.68220965821848678</v>
      </c>
      <c r="E25" s="15">
        <v>4.051524179954373E-2</v>
      </c>
      <c r="F25" s="39">
        <v>1.2712176887120656E-4</v>
      </c>
      <c r="G25" s="31">
        <f t="shared" si="0"/>
        <v>520309.22556115384</v>
      </c>
      <c r="H25" s="32">
        <f t="shared" si="1"/>
        <v>1280172.5757598949</v>
      </c>
      <c r="I25" s="32">
        <f t="shared" si="2"/>
        <v>76027.216600099666</v>
      </c>
      <c r="J25" s="33">
        <f t="shared" si="3"/>
        <v>238.54514566090702</v>
      </c>
      <c r="K25" s="44">
        <v>1876509.0179211483</v>
      </c>
      <c r="L25" s="37"/>
    </row>
    <row r="26" spans="1:12" x14ac:dyDescent="0.2">
      <c r="A26" s="20" t="s">
        <v>18</v>
      </c>
      <c r="B26" s="25">
        <v>2020</v>
      </c>
      <c r="C26" s="14">
        <v>0.28870823226637199</v>
      </c>
      <c r="D26" s="15">
        <v>0.66529176773362797</v>
      </c>
      <c r="E26" s="15">
        <v>4.5999999999999999E-2</v>
      </c>
      <c r="F26" s="39">
        <v>1.2712176887120656E-4</v>
      </c>
      <c r="G26" s="31">
        <f t="shared" si="0"/>
        <v>709504.08964751218</v>
      </c>
      <c r="H26" s="32">
        <f t="shared" si="1"/>
        <v>1634962.8353524867</v>
      </c>
      <c r="I26" s="32">
        <f t="shared" si="2"/>
        <v>113045.57499999995</v>
      </c>
      <c r="J26" s="33">
        <f t="shared" si="3"/>
        <v>312.40333602310091</v>
      </c>
      <c r="K26" s="44">
        <v>2457512.4999999991</v>
      </c>
      <c r="L26" s="37"/>
    </row>
    <row r="27" spans="1:12" x14ac:dyDescent="0.2">
      <c r="A27" s="20" t="s">
        <v>19</v>
      </c>
      <c r="B27" s="25">
        <v>2020</v>
      </c>
      <c r="C27" s="14">
        <v>0.3569362957017449</v>
      </c>
      <c r="D27" s="15">
        <v>0.58706370429825505</v>
      </c>
      <c r="E27" s="15">
        <v>5.6000000000000001E-2</v>
      </c>
      <c r="F27" s="39">
        <v>1.2712176887120656E-4</v>
      </c>
      <c r="G27" s="31">
        <f t="shared" si="0"/>
        <v>1104237.1571473309</v>
      </c>
      <c r="H27" s="32">
        <f t="shared" si="1"/>
        <v>1816171.5793687983</v>
      </c>
      <c r="I27" s="32">
        <f t="shared" si="2"/>
        <v>173244.58606451613</v>
      </c>
      <c r="J27" s="33">
        <f t="shared" si="3"/>
        <v>393.27068264073705</v>
      </c>
      <c r="K27" s="44">
        <v>3093653.3225806453</v>
      </c>
      <c r="L27" s="37"/>
    </row>
    <row r="28" spans="1:12" x14ac:dyDescent="0.2">
      <c r="A28" s="20" t="s">
        <v>20</v>
      </c>
      <c r="B28" s="25">
        <v>2020</v>
      </c>
      <c r="C28" s="14">
        <v>0.23011013316298023</v>
      </c>
      <c r="D28" s="15">
        <v>0.69888986683701981</v>
      </c>
      <c r="E28" s="15">
        <v>7.0999999999999994E-2</v>
      </c>
      <c r="F28" s="39">
        <v>1.2712176887120656E-4</v>
      </c>
      <c r="G28" s="31">
        <f t="shared" si="0"/>
        <v>254271.69714509315</v>
      </c>
      <c r="H28" s="32">
        <f t="shared" si="1"/>
        <v>772273.30285490688</v>
      </c>
      <c r="I28" s="32">
        <f t="shared" si="2"/>
        <v>78455</v>
      </c>
      <c r="J28" s="33">
        <f t="shared" si="3"/>
        <v>140.46955460268325</v>
      </c>
      <c r="K28" s="44">
        <v>1105000</v>
      </c>
      <c r="L28" s="37"/>
    </row>
    <row r="29" spans="1:12" x14ac:dyDescent="0.2">
      <c r="A29" s="20" t="s">
        <v>21</v>
      </c>
      <c r="B29" s="25">
        <v>2020</v>
      </c>
      <c r="C29" s="14">
        <v>0.37849665698391499</v>
      </c>
      <c r="D29" s="15">
        <v>0.56950334301608496</v>
      </c>
      <c r="E29" s="15">
        <v>5.1999999999999998E-2</v>
      </c>
      <c r="F29" s="39">
        <v>1.2712176887120656E-4</v>
      </c>
      <c r="G29" s="31">
        <f t="shared" si="0"/>
        <v>1082993.158352125</v>
      </c>
      <c r="H29" s="32">
        <f t="shared" si="1"/>
        <v>1629520.9290878738</v>
      </c>
      <c r="I29" s="32">
        <f t="shared" si="2"/>
        <v>148787.69255999994</v>
      </c>
      <c r="J29" s="33">
        <f t="shared" si="3"/>
        <v>363.73374354793179</v>
      </c>
      <c r="K29" s="44">
        <v>2861301.7799999989</v>
      </c>
      <c r="L29" s="37"/>
    </row>
    <row r="30" spans="1:12" x14ac:dyDescent="0.2">
      <c r="A30" s="20" t="s">
        <v>22</v>
      </c>
      <c r="B30" s="25">
        <v>2020</v>
      </c>
      <c r="C30" s="14">
        <v>0.36390199339265927</v>
      </c>
      <c r="D30" s="15">
        <v>0.55809800660734077</v>
      </c>
      <c r="E30" s="15">
        <v>7.8E-2</v>
      </c>
      <c r="F30" s="39">
        <v>1.2712176887120656E-4</v>
      </c>
      <c r="G30" s="31">
        <f t="shared" si="0"/>
        <v>1302400.123290136</v>
      </c>
      <c r="H30" s="32">
        <f t="shared" si="1"/>
        <v>1997424.9270711534</v>
      </c>
      <c r="I30" s="32">
        <f t="shared" si="2"/>
        <v>279160.90447741927</v>
      </c>
      <c r="J30" s="33">
        <f t="shared" si="3"/>
        <v>454.96702534430085</v>
      </c>
      <c r="K30" s="44">
        <v>3578985.9548387085</v>
      </c>
      <c r="L30" s="37"/>
    </row>
    <row r="31" spans="1:12" x14ac:dyDescent="0.2">
      <c r="A31" s="20" t="s">
        <v>23</v>
      </c>
      <c r="B31" s="25">
        <v>2020</v>
      </c>
      <c r="C31" s="14">
        <v>0.25336637709796461</v>
      </c>
      <c r="D31" s="15">
        <v>0.69663362290203534</v>
      </c>
      <c r="E31" s="15">
        <v>0.05</v>
      </c>
      <c r="F31" s="39">
        <v>1.2712176887120656E-4</v>
      </c>
      <c r="G31" s="31">
        <f t="shared" si="0"/>
        <v>1439881.1210477329</v>
      </c>
      <c r="H31" s="32">
        <f t="shared" si="1"/>
        <v>3958968.8789522666</v>
      </c>
      <c r="I31" s="32">
        <f t="shared" si="2"/>
        <v>284150</v>
      </c>
      <c r="J31" s="33">
        <f t="shared" si="3"/>
        <v>722.43301249506692</v>
      </c>
      <c r="K31" s="44">
        <v>5683000</v>
      </c>
      <c r="L31" s="37"/>
    </row>
    <row r="32" spans="1:12" x14ac:dyDescent="0.2">
      <c r="A32" s="20" t="s">
        <v>24</v>
      </c>
      <c r="B32" s="25">
        <v>2020</v>
      </c>
      <c r="C32" s="14">
        <v>0.24069307963791942</v>
      </c>
      <c r="D32" s="15">
        <v>0.67630692036208062</v>
      </c>
      <c r="E32" s="15">
        <v>8.3000000000000004E-2</v>
      </c>
      <c r="F32" s="39">
        <v>1.2712176887120656E-4</v>
      </c>
      <c r="G32" s="31">
        <f t="shared" si="0"/>
        <v>873120.64509970287</v>
      </c>
      <c r="H32" s="32">
        <f t="shared" si="1"/>
        <v>2453321.6139002973</v>
      </c>
      <c r="I32" s="32">
        <f t="shared" si="2"/>
        <v>301084.74100000004</v>
      </c>
      <c r="J32" s="33">
        <f t="shared" si="3"/>
        <v>461.13764886806132</v>
      </c>
      <c r="K32" s="44">
        <v>3627527</v>
      </c>
      <c r="L32" s="37"/>
    </row>
    <row r="33" spans="1:12" x14ac:dyDescent="0.2">
      <c r="A33" s="20" t="s">
        <v>25</v>
      </c>
      <c r="B33" s="25">
        <v>2020</v>
      </c>
      <c r="C33" s="14">
        <v>0.37607539157835801</v>
      </c>
      <c r="D33" s="15">
        <v>0.61182956241105402</v>
      </c>
      <c r="E33" s="15">
        <v>1.2095046010587977E-2</v>
      </c>
      <c r="F33" s="39">
        <v>1.2712176887120656E-4</v>
      </c>
      <c r="G33" s="31">
        <f t="shared" si="0"/>
        <v>826014.95527908299</v>
      </c>
      <c r="H33" s="32">
        <f t="shared" si="1"/>
        <v>1343827.2749310907</v>
      </c>
      <c r="I33" s="32">
        <f t="shared" si="2"/>
        <v>26565.654422652238</v>
      </c>
      <c r="J33" s="33">
        <f t="shared" si="3"/>
        <v>279.21125545718979</v>
      </c>
      <c r="K33" s="44">
        <v>2196407.8846328259</v>
      </c>
      <c r="L33" s="37"/>
    </row>
    <row r="34" spans="1:12" x14ac:dyDescent="0.2">
      <c r="A34" s="20" t="s">
        <v>26</v>
      </c>
      <c r="B34" s="25">
        <v>2020</v>
      </c>
      <c r="C34" s="14">
        <v>0.27757479106179772</v>
      </c>
      <c r="D34" s="15">
        <v>0.68242520893820224</v>
      </c>
      <c r="E34" s="15">
        <v>0.04</v>
      </c>
      <c r="F34" s="39">
        <v>1.2712176887120656E-4</v>
      </c>
      <c r="G34" s="31">
        <f t="shared" si="0"/>
        <v>1087577.8754505753</v>
      </c>
      <c r="H34" s="32">
        <f t="shared" si="1"/>
        <v>2673839.926355876</v>
      </c>
      <c r="I34" s="32">
        <f t="shared" si="2"/>
        <v>156725.74174193549</v>
      </c>
      <c r="J34" s="33">
        <f t="shared" si="3"/>
        <v>498.08133794716832</v>
      </c>
      <c r="K34" s="44">
        <v>3918143.543548387</v>
      </c>
      <c r="L34" s="37"/>
    </row>
    <row r="35" spans="1:12" x14ac:dyDescent="0.2">
      <c r="A35" s="20" t="s">
        <v>27</v>
      </c>
      <c r="B35" s="25">
        <v>2020</v>
      </c>
      <c r="C35" s="14">
        <v>0.22704994065753514</v>
      </c>
      <c r="D35" s="15">
        <v>0.72095005934246481</v>
      </c>
      <c r="E35" s="15">
        <v>5.1999999999999998E-2</v>
      </c>
      <c r="F35" s="39">
        <v>1.2712176887120656E-4</v>
      </c>
      <c r="G35" s="31">
        <f t="shared" si="0"/>
        <v>243939.73164316788</v>
      </c>
      <c r="H35" s="32">
        <f t="shared" si="1"/>
        <v>774580.09235683212</v>
      </c>
      <c r="I35" s="32">
        <f t="shared" si="2"/>
        <v>55868.175999999999</v>
      </c>
      <c r="J35" s="33">
        <f t="shared" si="3"/>
        <v>136.57810301399789</v>
      </c>
      <c r="K35" s="44">
        <v>1074388</v>
      </c>
      <c r="L35" s="37"/>
    </row>
    <row r="36" spans="1:12" x14ac:dyDescent="0.2">
      <c r="A36" s="20" t="s">
        <v>28</v>
      </c>
      <c r="B36" s="25">
        <v>2020</v>
      </c>
      <c r="C36" s="14">
        <v>0.26453488138541914</v>
      </c>
      <c r="D36" s="15">
        <v>0.68848840663270772</v>
      </c>
      <c r="E36" s="15">
        <v>4.6976711981873108E-2</v>
      </c>
      <c r="F36" s="39">
        <v>1.2712176887120656E-4</v>
      </c>
      <c r="G36" s="31">
        <f t="shared" si="0"/>
        <v>369949.24973456236</v>
      </c>
      <c r="H36" s="32">
        <f t="shared" si="1"/>
        <v>962843.79644292011</v>
      </c>
      <c r="I36" s="32">
        <f t="shared" si="2"/>
        <v>65696.437693484811</v>
      </c>
      <c r="J36" s="33">
        <f t="shared" si="3"/>
        <v>177.77845693745806</v>
      </c>
      <c r="K36" s="44">
        <v>1398489.4838709673</v>
      </c>
      <c r="L36" s="37"/>
    </row>
    <row r="37" spans="1:12" x14ac:dyDescent="0.2">
      <c r="A37" s="20" t="s">
        <v>29</v>
      </c>
      <c r="B37" s="25">
        <v>2020</v>
      </c>
      <c r="C37" s="14">
        <v>0.39658992172131868</v>
      </c>
      <c r="D37" s="15">
        <v>0.54021733917095838</v>
      </c>
      <c r="E37" s="15">
        <v>6.3192739107722912E-2</v>
      </c>
      <c r="F37" s="39">
        <v>1.2712176887120656E-4</v>
      </c>
      <c r="G37" s="31">
        <f t="shared" si="0"/>
        <v>867620.10424560192</v>
      </c>
      <c r="H37" s="32">
        <f t="shared" si="1"/>
        <v>1181833.9258155522</v>
      </c>
      <c r="I37" s="32">
        <f t="shared" si="2"/>
        <v>138246.80832594249</v>
      </c>
      <c r="J37" s="33">
        <f t="shared" si="3"/>
        <v>278.10440033678935</v>
      </c>
      <c r="K37" s="44">
        <v>2187700.8383870968</v>
      </c>
      <c r="L37" s="37"/>
    </row>
    <row r="38" spans="1:12" x14ac:dyDescent="0.2">
      <c r="A38" s="20" t="s">
        <v>30</v>
      </c>
      <c r="B38" s="25">
        <v>2020</v>
      </c>
      <c r="C38" s="14">
        <v>0.25500498419938589</v>
      </c>
      <c r="D38" s="15">
        <v>0.69799501580061407</v>
      </c>
      <c r="E38" s="15">
        <v>4.7E-2</v>
      </c>
      <c r="F38" s="39">
        <v>1.2712176887120656E-4</v>
      </c>
      <c r="G38" s="31">
        <f t="shared" si="0"/>
        <v>361210.10164419014</v>
      </c>
      <c r="H38" s="32">
        <f t="shared" si="1"/>
        <v>988697.73622677731</v>
      </c>
      <c r="I38" s="32">
        <f t="shared" si="2"/>
        <v>66574.678258064509</v>
      </c>
      <c r="J38" s="33">
        <f t="shared" si="3"/>
        <v>180.06576302545992</v>
      </c>
      <c r="K38" s="44">
        <v>1416482.516129032</v>
      </c>
      <c r="L38" s="37"/>
    </row>
    <row r="39" spans="1:12" x14ac:dyDescent="0.2">
      <c r="A39" s="20" t="s">
        <v>31</v>
      </c>
      <c r="B39" s="25">
        <v>2020</v>
      </c>
      <c r="C39" s="14">
        <v>0.4303587997484678</v>
      </c>
      <c r="D39" s="15">
        <v>0.50464120025153225</v>
      </c>
      <c r="E39" s="15">
        <v>6.5000000000000002E-2</v>
      </c>
      <c r="F39" s="39">
        <v>1.2712176887120656E-4</v>
      </c>
      <c r="G39" s="31">
        <f t="shared" si="0"/>
        <v>1843513.5248738234</v>
      </c>
      <c r="H39" s="32">
        <f t="shared" si="1"/>
        <v>2161714.5470616613</v>
      </c>
      <c r="I39" s="32">
        <f t="shared" si="2"/>
        <v>278438.31516129035</v>
      </c>
      <c r="J39" s="33">
        <f t="shared" si="3"/>
        <v>544.54724838187269</v>
      </c>
      <c r="K39" s="44">
        <v>4283666.3870967748</v>
      </c>
      <c r="L39" s="37"/>
    </row>
    <row r="40" spans="1:12" x14ac:dyDescent="0.2">
      <c r="A40" s="20" t="s">
        <v>32</v>
      </c>
      <c r="B40" s="25">
        <v>2020</v>
      </c>
      <c r="C40" s="14">
        <v>0.33667236229638131</v>
      </c>
      <c r="D40" s="15">
        <v>0.62932763770361866</v>
      </c>
      <c r="E40" s="15">
        <v>3.4000000000000002E-2</v>
      </c>
      <c r="F40" s="39">
        <v>1.2712176887120656E-4</v>
      </c>
      <c r="G40" s="31">
        <f t="shared" si="0"/>
        <v>465776.81095540046</v>
      </c>
      <c r="H40" s="32">
        <f t="shared" si="1"/>
        <v>870657.21146911546</v>
      </c>
      <c r="I40" s="32">
        <f t="shared" si="2"/>
        <v>47038.050478709672</v>
      </c>
      <c r="J40" s="33">
        <f t="shared" si="3"/>
        <v>175.8694170913729</v>
      </c>
      <c r="K40" s="33">
        <v>1383472.0729032257</v>
      </c>
      <c r="L40" s="37"/>
    </row>
    <row r="41" spans="1:12" x14ac:dyDescent="0.2">
      <c r="A41" s="20" t="s">
        <v>33</v>
      </c>
      <c r="B41" s="25">
        <v>2020</v>
      </c>
      <c r="C41" s="14">
        <v>0.34897790758018177</v>
      </c>
      <c r="D41" s="15">
        <v>0.59202209241981829</v>
      </c>
      <c r="E41" s="15">
        <v>5.8999999999999997E-2</v>
      </c>
      <c r="F41" s="39">
        <v>1.2712176887120656E-4</v>
      </c>
      <c r="G41" s="31">
        <f t="shared" si="0"/>
        <v>3332434.5960818082</v>
      </c>
      <c r="H41" s="32">
        <f t="shared" si="1"/>
        <v>5653294.5483698072</v>
      </c>
      <c r="I41" s="32">
        <f t="shared" si="2"/>
        <v>563398.53296774207</v>
      </c>
      <c r="J41" s="33">
        <f t="shared" si="3"/>
        <v>1213.902001530545</v>
      </c>
      <c r="K41" s="44">
        <v>9549127.677419357</v>
      </c>
      <c r="L41" s="37"/>
    </row>
    <row r="42" spans="1:12" x14ac:dyDescent="0.2">
      <c r="A42" s="20" t="s">
        <v>34</v>
      </c>
      <c r="B42" s="25">
        <v>2020</v>
      </c>
      <c r="C42" s="14">
        <v>0.35378061315391418</v>
      </c>
      <c r="D42" s="15">
        <v>0.61221938684608579</v>
      </c>
      <c r="E42" s="15">
        <v>3.4000000000000002E-2</v>
      </c>
      <c r="F42" s="39">
        <v>1.2712176887120656E-4</v>
      </c>
      <c r="G42" s="31">
        <f t="shared" si="0"/>
        <v>2315334.192842945</v>
      </c>
      <c r="H42" s="32">
        <f t="shared" si="1"/>
        <v>4006699.1439957647</v>
      </c>
      <c r="I42" s="32">
        <f t="shared" si="2"/>
        <v>222514.63090322583</v>
      </c>
      <c r="J42" s="33">
        <f t="shared" si="3"/>
        <v>831.9545141218149</v>
      </c>
      <c r="K42" s="44">
        <v>6544547.9677419355</v>
      </c>
      <c r="L42" s="37"/>
    </row>
    <row r="43" spans="1:12" x14ac:dyDescent="0.2">
      <c r="A43" s="20" t="s">
        <v>35</v>
      </c>
      <c r="B43" s="25">
        <v>2020</v>
      </c>
      <c r="C43" s="14">
        <v>0.22365631626932836</v>
      </c>
      <c r="D43" s="15">
        <v>0.70349291976293193</v>
      </c>
      <c r="E43" s="15">
        <v>7.2850763967739665E-2</v>
      </c>
      <c r="F43" s="39">
        <v>1.2712176887120656E-4</v>
      </c>
      <c r="G43" s="31">
        <f t="shared" si="0"/>
        <v>149182.08648450181</v>
      </c>
      <c r="H43" s="32">
        <f t="shared" si="1"/>
        <v>469240.23138666333</v>
      </c>
      <c r="I43" s="32">
        <f t="shared" si="2"/>
        <v>48592.542128834924</v>
      </c>
      <c r="J43" s="33">
        <f t="shared" si="3"/>
        <v>84.792108866580222</v>
      </c>
      <c r="K43" s="44">
        <v>667014.8600000001</v>
      </c>
      <c r="L43" s="37"/>
    </row>
    <row r="44" spans="1:12" x14ac:dyDescent="0.2">
      <c r="A44" s="20" t="s">
        <v>36</v>
      </c>
      <c r="B44" s="25">
        <v>2020</v>
      </c>
      <c r="C44" s="14">
        <v>0.29488336413522509</v>
      </c>
      <c r="D44" s="15">
        <v>0.66178078461446566</v>
      </c>
      <c r="E44" s="15">
        <v>4.333585125030924E-2</v>
      </c>
      <c r="F44" s="39">
        <v>1.2712176887120656E-4</v>
      </c>
      <c r="G44" s="31">
        <f t="shared" si="0"/>
        <v>2103403.0363765606</v>
      </c>
      <c r="H44" s="32">
        <f t="shared" si="1"/>
        <v>4720482.3366549835</v>
      </c>
      <c r="I44" s="32">
        <f t="shared" si="2"/>
        <v>309114.62696845579</v>
      </c>
      <c r="J44" s="33">
        <f t="shared" si="3"/>
        <v>906.75957735831639</v>
      </c>
      <c r="K44" s="44">
        <v>7133000</v>
      </c>
      <c r="L44" s="37"/>
    </row>
    <row r="45" spans="1:12" x14ac:dyDescent="0.2">
      <c r="A45" s="20" t="s">
        <v>37</v>
      </c>
      <c r="B45" s="25">
        <v>2020</v>
      </c>
      <c r="C45" s="14">
        <v>0.26133378121314732</v>
      </c>
      <c r="D45" s="15">
        <v>0.70869157444367437</v>
      </c>
      <c r="E45" s="15">
        <v>2.9974644343178293E-2</v>
      </c>
      <c r="F45" s="39">
        <v>1.2712176887120656E-4</v>
      </c>
      <c r="G45" s="31">
        <f t="shared" si="0"/>
        <v>647283.04393293685</v>
      </c>
      <c r="H45" s="32">
        <f t="shared" si="1"/>
        <v>1755318.5714685144</v>
      </c>
      <c r="I45" s="32">
        <f t="shared" si="2"/>
        <v>74242.52211555856</v>
      </c>
      <c r="J45" s="33">
        <f t="shared" si="3"/>
        <v>314.86080797944027</v>
      </c>
      <c r="K45" s="44">
        <v>2476844.1375170099</v>
      </c>
      <c r="L45" s="37"/>
    </row>
    <row r="46" spans="1:12" x14ac:dyDescent="0.2">
      <c r="A46" s="20" t="s">
        <v>38</v>
      </c>
      <c r="B46" s="25">
        <v>2020</v>
      </c>
      <c r="C46" s="14">
        <v>0.22616507459051161</v>
      </c>
      <c r="D46" s="15">
        <v>0.68883492540948843</v>
      </c>
      <c r="E46" s="15">
        <v>8.5000000000000006E-2</v>
      </c>
      <c r="F46" s="39">
        <v>1.2712176887120656E-4</v>
      </c>
      <c r="G46" s="31">
        <f t="shared" si="0"/>
        <v>653799.63506139093</v>
      </c>
      <c r="H46" s="32">
        <f t="shared" si="1"/>
        <v>1991288.9895386091</v>
      </c>
      <c r="I46" s="32">
        <f t="shared" si="2"/>
        <v>245718.61540000001</v>
      </c>
      <c r="J46" s="33">
        <f t="shared" si="3"/>
        <v>367.48452981449054</v>
      </c>
      <c r="K46" s="44">
        <v>2890807.2399999998</v>
      </c>
      <c r="L46" s="37"/>
    </row>
    <row r="47" spans="1:12" x14ac:dyDescent="0.2">
      <c r="A47" s="20" t="s">
        <v>39</v>
      </c>
      <c r="B47" s="25">
        <v>2020</v>
      </c>
      <c r="C47" s="14">
        <v>0.23688569528428216</v>
      </c>
      <c r="D47" s="15">
        <v>0.68511430471571788</v>
      </c>
      <c r="E47" s="15">
        <v>7.8E-2</v>
      </c>
      <c r="F47" s="39">
        <v>1.2712176887120656E-4</v>
      </c>
      <c r="G47" s="31">
        <f t="shared" si="0"/>
        <v>1838478.9935591081</v>
      </c>
      <c r="H47" s="32">
        <f t="shared" si="1"/>
        <v>5317198.473698956</v>
      </c>
      <c r="I47" s="32">
        <f t="shared" si="2"/>
        <v>605361.00048387086</v>
      </c>
      <c r="J47" s="33">
        <f t="shared" si="3"/>
        <v>986.59693829683329</v>
      </c>
      <c r="K47" s="44">
        <v>7761038.4677419346</v>
      </c>
      <c r="L47" s="37"/>
    </row>
    <row r="48" spans="1:12" x14ac:dyDescent="0.2">
      <c r="A48" s="20" t="s">
        <v>40</v>
      </c>
      <c r="B48" s="25">
        <v>2020</v>
      </c>
      <c r="C48" s="14">
        <v>0.39766747379985401</v>
      </c>
      <c r="D48" s="15">
        <v>0.51933252620014603</v>
      </c>
      <c r="E48" s="15">
        <v>8.3000000000000004E-2</v>
      </c>
      <c r="F48" s="39">
        <v>1.2712176887120656E-4</v>
      </c>
      <c r="G48" s="31">
        <f t="shared" si="0"/>
        <v>207508.32599560797</v>
      </c>
      <c r="H48" s="32">
        <f t="shared" si="1"/>
        <v>270994.81412729534</v>
      </c>
      <c r="I48" s="32">
        <f t="shared" si="2"/>
        <v>43310.535038387105</v>
      </c>
      <c r="J48" s="33">
        <f t="shared" si="3"/>
        <v>66.333877407688419</v>
      </c>
      <c r="K48" s="44">
        <v>521813.67516129039</v>
      </c>
      <c r="L48" s="37"/>
    </row>
    <row r="49" spans="1:12" x14ac:dyDescent="0.2">
      <c r="A49" s="20" t="s">
        <v>41</v>
      </c>
      <c r="B49" s="25">
        <v>2020</v>
      </c>
      <c r="C49" s="14">
        <v>0.32712135137857046</v>
      </c>
      <c r="D49" s="15">
        <v>0.64634380473672093</v>
      </c>
      <c r="E49" s="15">
        <v>2.6534843884708569E-2</v>
      </c>
      <c r="F49" s="39">
        <v>1.2712176887120656E-4</v>
      </c>
      <c r="G49" s="31">
        <f t="shared" si="0"/>
        <v>1336754.7475686274</v>
      </c>
      <c r="H49" s="32">
        <f t="shared" si="1"/>
        <v>2641231.2920029769</v>
      </c>
      <c r="I49" s="32">
        <f t="shared" si="2"/>
        <v>108432.47739529911</v>
      </c>
      <c r="J49" s="33">
        <f t="shared" si="3"/>
        <v>519.47275022488543</v>
      </c>
      <c r="K49" s="44">
        <v>4086418.5169669036</v>
      </c>
      <c r="L49" s="37"/>
    </row>
    <row r="50" spans="1:12" x14ac:dyDescent="0.2">
      <c r="A50" s="20" t="s">
        <v>42</v>
      </c>
      <c r="B50" s="25">
        <v>2020</v>
      </c>
      <c r="C50" s="14">
        <v>0.26332466552386857</v>
      </c>
      <c r="D50" s="15">
        <v>0.67833471803373602</v>
      </c>
      <c r="E50" s="15">
        <v>5.834061644239541E-2</v>
      </c>
      <c r="F50" s="39">
        <v>1.2712176887120656E-4</v>
      </c>
      <c r="G50" s="31">
        <f t="shared" si="0"/>
        <v>202233.34312233108</v>
      </c>
      <c r="H50" s="32">
        <f t="shared" si="1"/>
        <v>520961.06344990927</v>
      </c>
      <c r="I50" s="32">
        <f t="shared" si="2"/>
        <v>44805.593427759675</v>
      </c>
      <c r="J50" s="33">
        <f t="shared" si="3"/>
        <v>97.629518493086636</v>
      </c>
      <c r="K50" s="44">
        <v>768000</v>
      </c>
      <c r="L50" s="37"/>
    </row>
    <row r="51" spans="1:12" x14ac:dyDescent="0.2">
      <c r="A51" s="20" t="s">
        <v>43</v>
      </c>
      <c r="B51" s="25">
        <v>2020</v>
      </c>
      <c r="C51" s="14">
        <v>0.33902110402918439</v>
      </c>
      <c r="D51" s="15">
        <v>0.62058232971868044</v>
      </c>
      <c r="E51" s="15">
        <v>4.0396566252135183E-2</v>
      </c>
      <c r="F51" s="39">
        <v>1.2712176887120656E-4</v>
      </c>
      <c r="G51" s="31">
        <f t="shared" si="0"/>
        <v>1353359.1262303926</v>
      </c>
      <c r="H51" s="32">
        <f t="shared" si="1"/>
        <v>2477340.6419849163</v>
      </c>
      <c r="I51" s="32">
        <f t="shared" si="2"/>
        <v>161261.5290197141</v>
      </c>
      <c r="J51" s="33">
        <f t="shared" si="3"/>
        <v>507.4651813699125</v>
      </c>
      <c r="K51" s="44">
        <v>3991961.2972350228</v>
      </c>
      <c r="L51" s="37"/>
    </row>
    <row r="52" spans="1:12" x14ac:dyDescent="0.2">
      <c r="A52" s="20" t="s">
        <v>44</v>
      </c>
      <c r="B52" s="25">
        <v>2020</v>
      </c>
      <c r="C52" s="14">
        <v>0.3541390038882879</v>
      </c>
      <c r="D52" s="15">
        <v>0.6153541084451617</v>
      </c>
      <c r="E52" s="15">
        <v>3.0506887666550353E-2</v>
      </c>
      <c r="F52" s="39">
        <v>1.2712176887120656E-4</v>
      </c>
      <c r="G52" s="31">
        <f t="shared" si="0"/>
        <v>7540754.1455408232</v>
      </c>
      <c r="H52" s="32">
        <f t="shared" si="1"/>
        <v>13102860.722162019</v>
      </c>
      <c r="I52" s="32">
        <f t="shared" si="2"/>
        <v>649589.39036168624</v>
      </c>
      <c r="J52" s="33">
        <f t="shared" si="3"/>
        <v>2706.8297902210707</v>
      </c>
      <c r="K52" s="44">
        <v>21293204.258064531</v>
      </c>
      <c r="L52" s="37"/>
    </row>
    <row r="53" spans="1:12" x14ac:dyDescent="0.2">
      <c r="A53" s="20" t="s">
        <v>45</v>
      </c>
      <c r="B53" s="25">
        <v>2020</v>
      </c>
      <c r="C53" s="14">
        <v>0.22130045573268009</v>
      </c>
      <c r="D53" s="15">
        <v>0.72269954426731986</v>
      </c>
      <c r="E53" s="15">
        <v>5.6000000000000001E-2</v>
      </c>
      <c r="F53" s="39">
        <v>1.2712176887120656E-4</v>
      </c>
      <c r="G53" s="31">
        <f t="shared" si="0"/>
        <v>310723.77846362448</v>
      </c>
      <c r="H53" s="32">
        <f t="shared" si="1"/>
        <v>1014728.7421763752</v>
      </c>
      <c r="I53" s="32">
        <f t="shared" si="2"/>
        <v>78628.539359999995</v>
      </c>
      <c r="J53" s="33">
        <f t="shared" si="3"/>
        <v>178.48926798575869</v>
      </c>
      <c r="K53" s="44">
        <v>1404081.0599999998</v>
      </c>
      <c r="L53" s="37"/>
    </row>
    <row r="54" spans="1:12" x14ac:dyDescent="0.2">
      <c r="A54" s="20" t="s">
        <v>46</v>
      </c>
      <c r="B54" s="25">
        <v>2020</v>
      </c>
      <c r="C54" s="14">
        <v>0.18676099039185345</v>
      </c>
      <c r="D54" s="15">
        <v>0.77357321239468657</v>
      </c>
      <c r="E54" s="15">
        <v>3.9665797213459926E-2</v>
      </c>
      <c r="F54" s="39">
        <v>1.2712176887120656E-4</v>
      </c>
      <c r="G54" s="31">
        <f t="shared" si="0"/>
        <v>98114.878169220305</v>
      </c>
      <c r="H54" s="32">
        <f t="shared" si="1"/>
        <v>406396.65344368288</v>
      </c>
      <c r="I54" s="32">
        <f t="shared" si="2"/>
        <v>20838.424838709678</v>
      </c>
      <c r="J54" s="33">
        <f t="shared" si="3"/>
        <v>66.783415740540363</v>
      </c>
      <c r="K54" s="44">
        <v>525349.95645161287</v>
      </c>
      <c r="L54" s="37"/>
    </row>
    <row r="55" spans="1:12" x14ac:dyDescent="0.2">
      <c r="A55" s="20" t="s">
        <v>47</v>
      </c>
      <c r="B55" s="25">
        <v>2020</v>
      </c>
      <c r="C55" s="14">
        <v>0.3682450395640714</v>
      </c>
      <c r="D55" s="15">
        <v>0.57771964092818706</v>
      </c>
      <c r="E55" s="15">
        <v>5.4035319507741549E-2</v>
      </c>
      <c r="F55" s="39">
        <v>1.2712176887120656E-4</v>
      </c>
      <c r="G55" s="31">
        <f t="shared" si="0"/>
        <v>1834633.9798571994</v>
      </c>
      <c r="H55" s="32">
        <f t="shared" si="1"/>
        <v>2878257.6007879609</v>
      </c>
      <c r="I55" s="32">
        <f t="shared" si="2"/>
        <v>269209.41935483861</v>
      </c>
      <c r="J55" s="33">
        <f t="shared" si="3"/>
        <v>633.33349181500694</v>
      </c>
      <c r="K55" s="44">
        <v>4982100.9999999991</v>
      </c>
      <c r="L55" s="37"/>
    </row>
    <row r="56" spans="1:12" x14ac:dyDescent="0.2">
      <c r="A56" s="20" t="s">
        <v>48</v>
      </c>
      <c r="B56" s="25">
        <v>2020</v>
      </c>
      <c r="C56" s="14">
        <v>0.28118707431018997</v>
      </c>
      <c r="D56" s="15">
        <v>0.66781292568980999</v>
      </c>
      <c r="E56" s="15">
        <v>5.0999999999999997E-2</v>
      </c>
      <c r="F56" s="39">
        <v>1.2712176887120656E-4</v>
      </c>
      <c r="G56" s="31">
        <f t="shared" si="0"/>
        <v>1237482.4095660571</v>
      </c>
      <c r="H56" s="32">
        <f t="shared" si="1"/>
        <v>2938992.6633339422</v>
      </c>
      <c r="I56" s="32">
        <f t="shared" si="2"/>
        <v>224447.02709999998</v>
      </c>
      <c r="J56" s="33">
        <f t="shared" si="3"/>
        <v>559.45300201638497</v>
      </c>
      <c r="K56" s="44">
        <v>4400922.0999999996</v>
      </c>
      <c r="L56" s="37"/>
    </row>
    <row r="57" spans="1:12" x14ac:dyDescent="0.2">
      <c r="A57" s="20" t="s">
        <v>49</v>
      </c>
      <c r="B57" s="25">
        <v>2020</v>
      </c>
      <c r="C57" s="14">
        <v>0.24224409689211002</v>
      </c>
      <c r="D57" s="15">
        <v>0.73000635149982751</v>
      </c>
      <c r="E57" s="15">
        <v>2.7749551608062483E-2</v>
      </c>
      <c r="F57" s="39">
        <v>1.2712176887120656E-4</v>
      </c>
      <c r="G57" s="31">
        <f t="shared" si="0"/>
        <v>296495.19929210556</v>
      </c>
      <c r="H57" s="32">
        <f t="shared" si="1"/>
        <v>893492.89187774574</v>
      </c>
      <c r="I57" s="32">
        <f t="shared" si="2"/>
        <v>33964.125193785192</v>
      </c>
      <c r="J57" s="33">
        <f t="shared" si="3"/>
        <v>155.59097075797922</v>
      </c>
      <c r="K57" s="44">
        <v>1223952.2163636365</v>
      </c>
      <c r="L57" s="37"/>
    </row>
    <row r="58" spans="1:12" x14ac:dyDescent="0.2">
      <c r="A58" s="20" t="s">
        <v>50</v>
      </c>
      <c r="B58" s="25">
        <v>2020</v>
      </c>
      <c r="C58" s="14">
        <v>0.21601125909867047</v>
      </c>
      <c r="D58" s="15">
        <v>0.69271964582889189</v>
      </c>
      <c r="E58" s="15">
        <v>9.1269095072437648E-2</v>
      </c>
      <c r="F58" s="39">
        <v>1.2712176887120656E-4</v>
      </c>
      <c r="G58" s="31">
        <f t="shared" si="0"/>
        <v>1017864.9194284347</v>
      </c>
      <c r="H58" s="32">
        <f t="shared" si="1"/>
        <v>3264158.6805715659</v>
      </c>
      <c r="I58" s="32">
        <f t="shared" si="2"/>
        <v>430068.37000000005</v>
      </c>
      <c r="J58" s="33">
        <f t="shared" si="3"/>
        <v>599.0094663102085</v>
      </c>
      <c r="K58" s="44">
        <v>4712091.9700000007</v>
      </c>
      <c r="L58" s="37"/>
    </row>
    <row r="59" spans="1:12" x14ac:dyDescent="0.2">
      <c r="A59" s="28" t="s">
        <v>51</v>
      </c>
      <c r="B59" s="26">
        <v>2020</v>
      </c>
      <c r="C59" s="16">
        <v>0.31103565254643029</v>
      </c>
      <c r="D59" s="17">
        <v>0.63713156240690694</v>
      </c>
      <c r="E59" s="17">
        <v>5.1832785046662756E-2</v>
      </c>
      <c r="F59" s="40">
        <v>1.2712176887120656E-4</v>
      </c>
      <c r="G59" s="31">
        <f t="shared" si="0"/>
        <v>127636.93151483012</v>
      </c>
      <c r="H59" s="32">
        <f t="shared" si="1"/>
        <v>261454.0067387539</v>
      </c>
      <c r="I59" s="32">
        <f t="shared" si="2"/>
        <v>21270.158520609548</v>
      </c>
      <c r="J59" s="33">
        <f t="shared" si="3"/>
        <v>52.165828497863863</v>
      </c>
      <c r="K59" s="45">
        <v>410361.09677419357</v>
      </c>
      <c r="L59" s="37"/>
    </row>
    <row r="60" spans="1:12" x14ac:dyDescent="0.2">
      <c r="A60" s="21" t="s">
        <v>54</v>
      </c>
      <c r="B60" s="27">
        <v>2020</v>
      </c>
      <c r="C60" s="22">
        <v>0.32025422470693254</v>
      </c>
      <c r="D60" s="23">
        <v>0.62497729044371608</v>
      </c>
      <c r="E60" s="23">
        <v>5.4768484849351193E-2</v>
      </c>
      <c r="F60" s="41">
        <v>1.2712176887120656E-4</v>
      </c>
      <c r="G60" s="42">
        <f>SUM(G9:G59)</f>
        <v>64909994.226760693</v>
      </c>
      <c r="H60" s="42">
        <f t="shared" ref="H60:J60" si="4">SUM(H9:H59)</f>
        <v>126724834.23324549</v>
      </c>
      <c r="I60" s="42">
        <f t="shared" si="4"/>
        <v>11111225.158066997</v>
      </c>
      <c r="J60" s="46">
        <f t="shared" si="4"/>
        <v>25773.436967585938</v>
      </c>
      <c r="K60" s="30"/>
    </row>
    <row r="61" spans="1:12" s="6" customFormat="1" x14ac:dyDescent="0.2">
      <c r="B61" s="7"/>
      <c r="C61" s="8"/>
      <c r="D61" s="7"/>
      <c r="E61" s="7"/>
      <c r="F61" s="9"/>
    </row>
    <row r="62" spans="1:12" s="6" customFormat="1" ht="15" x14ac:dyDescent="0.2">
      <c r="A62" s="29"/>
      <c r="B62" s="7"/>
      <c r="C62" s="8"/>
      <c r="D62" s="8"/>
      <c r="E62" s="8"/>
      <c r="F62" s="8"/>
      <c r="G62" s="37"/>
    </row>
    <row r="63" spans="1:12" s="6" customFormat="1" x14ac:dyDescent="0.2">
      <c r="B63" s="7"/>
      <c r="C63" s="8"/>
      <c r="D63" s="7"/>
      <c r="E63" s="7"/>
      <c r="F63" s="9"/>
      <c r="H63" s="37"/>
      <c r="K63" s="30"/>
    </row>
    <row r="64" spans="1:12" s="6" customFormat="1" x14ac:dyDescent="0.2">
      <c r="B64" s="7"/>
      <c r="C64" s="8"/>
      <c r="D64" s="7"/>
      <c r="E64" s="7"/>
      <c r="F64" s="9"/>
    </row>
    <row r="65" spans="2:6" s="6" customFormat="1" x14ac:dyDescent="0.2">
      <c r="B65" s="7"/>
      <c r="C65" s="8"/>
      <c r="D65" s="7"/>
      <c r="E65" s="7"/>
      <c r="F65" s="9"/>
    </row>
    <row r="66" spans="2:6" s="6" customFormat="1" x14ac:dyDescent="0.2">
      <c r="B66" s="7"/>
      <c r="C66" s="8"/>
      <c r="D66" s="7"/>
      <c r="E66" s="7"/>
      <c r="F66" s="9"/>
    </row>
    <row r="67" spans="2:6" s="6" customFormat="1" x14ac:dyDescent="0.2">
      <c r="B67" s="7"/>
      <c r="C67" s="8"/>
      <c r="D67" s="7"/>
      <c r="E67" s="7"/>
      <c r="F67" s="9"/>
    </row>
    <row r="68" spans="2:6" s="6" customFormat="1" x14ac:dyDescent="0.2">
      <c r="B68" s="7"/>
      <c r="C68" s="8"/>
      <c r="D68" s="7"/>
      <c r="E68" s="7"/>
      <c r="F68" s="9"/>
    </row>
    <row r="69" spans="2:6" s="6" customFormat="1" x14ac:dyDescent="0.2">
      <c r="B69" s="7"/>
      <c r="C69" s="8"/>
      <c r="D69" s="7"/>
      <c r="E69" s="7"/>
      <c r="F69" s="9"/>
    </row>
    <row r="70" spans="2:6" s="6" customFormat="1" x14ac:dyDescent="0.2">
      <c r="B70" s="7"/>
      <c r="C70" s="8"/>
      <c r="D70" s="7"/>
      <c r="E70" s="7"/>
      <c r="F70" s="9"/>
    </row>
    <row r="71" spans="2:6" s="6" customFormat="1" x14ac:dyDescent="0.2">
      <c r="B71" s="7"/>
      <c r="C71" s="8"/>
      <c r="D71" s="7"/>
      <c r="E71" s="7"/>
      <c r="F71" s="9"/>
    </row>
    <row r="72" spans="2:6" s="6" customFormat="1" x14ac:dyDescent="0.2">
      <c r="B72" s="7"/>
      <c r="C72" s="8"/>
      <c r="D72" s="7"/>
      <c r="E72" s="7"/>
      <c r="F72" s="9"/>
    </row>
    <row r="73" spans="2:6" s="6" customFormat="1" x14ac:dyDescent="0.2">
      <c r="B73" s="7"/>
      <c r="C73" s="8"/>
      <c r="D73" s="7"/>
      <c r="E73" s="7"/>
      <c r="F73" s="9"/>
    </row>
    <row r="74" spans="2:6" s="6" customFormat="1" x14ac:dyDescent="0.2">
      <c r="B74" s="7"/>
      <c r="C74" s="8"/>
      <c r="D74" s="7"/>
      <c r="E74" s="7"/>
      <c r="F74" s="9"/>
    </row>
    <row r="75" spans="2:6" s="6" customFormat="1" x14ac:dyDescent="0.2">
      <c r="B75" s="7"/>
      <c r="C75" s="8"/>
      <c r="D75" s="7"/>
      <c r="E75" s="7"/>
      <c r="F75" s="9"/>
    </row>
    <row r="76" spans="2:6" s="6" customFormat="1" x14ac:dyDescent="0.2">
      <c r="B76" s="7"/>
      <c r="C76" s="8"/>
      <c r="D76" s="7"/>
      <c r="E76" s="7"/>
      <c r="F76" s="9"/>
    </row>
    <row r="77" spans="2:6" s="6" customFormat="1" x14ac:dyDescent="0.2">
      <c r="B77" s="7"/>
      <c r="C77" s="8"/>
      <c r="D77" s="7"/>
      <c r="E77" s="7"/>
      <c r="F77" s="9"/>
    </row>
    <row r="78" spans="2:6" s="6" customFormat="1" x14ac:dyDescent="0.2">
      <c r="B78" s="7"/>
      <c r="C78" s="8"/>
      <c r="D78" s="7"/>
      <c r="E78" s="7"/>
      <c r="F78" s="9"/>
    </row>
    <row r="79" spans="2:6" s="6" customFormat="1" x14ac:dyDescent="0.2">
      <c r="B79" s="7"/>
      <c r="C79" s="8"/>
      <c r="D79" s="7"/>
      <c r="E79" s="7"/>
      <c r="F79" s="9"/>
    </row>
    <row r="80" spans="2:6" s="6" customFormat="1" x14ac:dyDescent="0.2">
      <c r="B80" s="7"/>
      <c r="C80" s="8"/>
      <c r="D80" s="7"/>
      <c r="E80" s="7"/>
      <c r="F80" s="9"/>
    </row>
    <row r="81" spans="2:6" s="6" customFormat="1" x14ac:dyDescent="0.2">
      <c r="B81" s="7"/>
      <c r="C81" s="8"/>
      <c r="D81" s="7"/>
      <c r="E81" s="7"/>
      <c r="F81" s="9"/>
    </row>
    <row r="82" spans="2:6" s="6" customFormat="1" x14ac:dyDescent="0.2">
      <c r="B82" s="7"/>
      <c r="C82" s="8"/>
      <c r="D82" s="7"/>
      <c r="E82" s="7"/>
      <c r="F82" s="9"/>
    </row>
    <row r="83" spans="2:6" s="6" customFormat="1" x14ac:dyDescent="0.2">
      <c r="B83" s="7"/>
      <c r="C83" s="8"/>
      <c r="D83" s="7"/>
      <c r="E83" s="7"/>
      <c r="F83" s="9"/>
    </row>
    <row r="84" spans="2:6" s="6" customFormat="1" x14ac:dyDescent="0.2">
      <c r="B84" s="7"/>
      <c r="C84" s="8"/>
      <c r="D84" s="7"/>
      <c r="E84" s="7"/>
      <c r="F84" s="9"/>
    </row>
    <row r="85" spans="2:6" s="6" customFormat="1" x14ac:dyDescent="0.2">
      <c r="B85" s="7"/>
      <c r="C85" s="8"/>
      <c r="D85" s="7"/>
      <c r="E85" s="7"/>
      <c r="F85" s="9"/>
    </row>
    <row r="86" spans="2:6" s="6" customFormat="1" x14ac:dyDescent="0.2">
      <c r="B86" s="7"/>
      <c r="C86" s="8"/>
      <c r="D86" s="7"/>
      <c r="E86" s="7"/>
      <c r="F86" s="9"/>
    </row>
    <row r="87" spans="2:6" s="6" customFormat="1" x14ac:dyDescent="0.2">
      <c r="B87" s="7"/>
      <c r="C87" s="8"/>
      <c r="D87" s="7"/>
      <c r="E87" s="7"/>
      <c r="F87" s="9"/>
    </row>
    <row r="88" spans="2:6" s="6" customFormat="1" x14ac:dyDescent="0.2">
      <c r="B88" s="7"/>
      <c r="C88" s="8"/>
      <c r="D88" s="7"/>
      <c r="E88" s="7"/>
      <c r="F88" s="9"/>
    </row>
    <row r="89" spans="2:6" s="6" customFormat="1" x14ac:dyDescent="0.2">
      <c r="B89" s="7"/>
      <c r="C89" s="8"/>
      <c r="D89" s="7"/>
      <c r="E89" s="7"/>
      <c r="F89" s="9"/>
    </row>
    <row r="90" spans="2:6" s="6" customFormat="1" x14ac:dyDescent="0.2">
      <c r="B90" s="7"/>
      <c r="C90" s="8"/>
      <c r="D90" s="7"/>
      <c r="E90" s="7"/>
      <c r="F90" s="9"/>
    </row>
    <row r="91" spans="2:6" s="6" customFormat="1" x14ac:dyDescent="0.2">
      <c r="B91" s="7"/>
      <c r="C91" s="8"/>
      <c r="D91" s="7"/>
      <c r="E91" s="7"/>
      <c r="F91" s="9"/>
    </row>
    <row r="92" spans="2:6" s="6" customFormat="1" x14ac:dyDescent="0.2">
      <c r="B92" s="7"/>
      <c r="C92" s="8"/>
      <c r="D92" s="7"/>
      <c r="E92" s="7"/>
      <c r="F92" s="9"/>
    </row>
    <row r="93" spans="2:6" s="6" customFormat="1" x14ac:dyDescent="0.2">
      <c r="B93" s="7"/>
      <c r="C93" s="8"/>
      <c r="D93" s="7"/>
      <c r="E93" s="7"/>
      <c r="F93" s="9"/>
    </row>
    <row r="94" spans="2:6" s="6" customFormat="1" x14ac:dyDescent="0.2">
      <c r="B94" s="7"/>
      <c r="C94" s="8"/>
      <c r="D94" s="7"/>
      <c r="E94" s="7"/>
      <c r="F94" s="9"/>
    </row>
    <row r="95" spans="2:6" s="6" customFormat="1" x14ac:dyDescent="0.2">
      <c r="B95" s="7"/>
      <c r="C95" s="8"/>
      <c r="D95" s="7"/>
      <c r="E95" s="7"/>
      <c r="F95" s="9"/>
    </row>
    <row r="96" spans="2:6" s="6" customFormat="1" x14ac:dyDescent="0.2">
      <c r="B96" s="7"/>
      <c r="C96" s="8"/>
      <c r="D96" s="7"/>
      <c r="E96" s="7"/>
      <c r="F96" s="9"/>
    </row>
    <row r="97" spans="2:6" s="6" customFormat="1" x14ac:dyDescent="0.2">
      <c r="B97" s="7"/>
      <c r="C97" s="8"/>
      <c r="D97" s="7"/>
      <c r="E97" s="7"/>
      <c r="F97" s="9"/>
    </row>
    <row r="98" spans="2:6" s="6" customFormat="1" x14ac:dyDescent="0.2">
      <c r="B98" s="7"/>
      <c r="C98" s="8"/>
      <c r="D98" s="7"/>
      <c r="E98" s="7"/>
      <c r="F98" s="9"/>
    </row>
    <row r="99" spans="2:6" s="6" customFormat="1" x14ac:dyDescent="0.2">
      <c r="B99" s="7"/>
      <c r="C99" s="8"/>
      <c r="D99" s="7"/>
      <c r="E99" s="7"/>
      <c r="F99" s="9"/>
    </row>
    <row r="100" spans="2:6" s="6" customFormat="1" x14ac:dyDescent="0.2">
      <c r="B100" s="7"/>
      <c r="C100" s="8"/>
      <c r="D100" s="7"/>
      <c r="E100" s="7"/>
      <c r="F100" s="9"/>
    </row>
    <row r="101" spans="2:6" s="6" customFormat="1" x14ac:dyDescent="0.2">
      <c r="B101" s="7"/>
      <c r="C101" s="8"/>
      <c r="D101" s="7"/>
      <c r="E101" s="7"/>
      <c r="F101" s="9"/>
    </row>
    <row r="102" spans="2:6" s="6" customFormat="1" x14ac:dyDescent="0.2">
      <c r="B102" s="7"/>
      <c r="C102" s="8"/>
      <c r="D102" s="7"/>
      <c r="E102" s="7"/>
      <c r="F102" s="9"/>
    </row>
    <row r="103" spans="2:6" s="6" customFormat="1" x14ac:dyDescent="0.2">
      <c r="B103" s="7"/>
      <c r="C103" s="8"/>
      <c r="D103" s="7"/>
      <c r="E103" s="7"/>
      <c r="F103" s="9"/>
    </row>
    <row r="104" spans="2:6" s="6" customFormat="1" x14ac:dyDescent="0.2">
      <c r="B104" s="7"/>
      <c r="C104" s="8"/>
      <c r="D104" s="7"/>
      <c r="E104" s="7"/>
      <c r="F104" s="9"/>
    </row>
    <row r="105" spans="2:6" s="6" customFormat="1" x14ac:dyDescent="0.2">
      <c r="B105" s="7"/>
      <c r="C105" s="8"/>
      <c r="D105" s="7"/>
      <c r="E105" s="7"/>
      <c r="F105" s="9"/>
    </row>
    <row r="106" spans="2:6" s="6" customFormat="1" x14ac:dyDescent="0.2">
      <c r="B106" s="7"/>
      <c r="C106" s="8"/>
      <c r="D106" s="7"/>
      <c r="E106" s="7"/>
      <c r="F106" s="9"/>
    </row>
    <row r="107" spans="2:6" s="6" customFormat="1" x14ac:dyDescent="0.2">
      <c r="B107" s="7"/>
      <c r="C107" s="8"/>
      <c r="D107" s="7"/>
      <c r="E107" s="7"/>
      <c r="F107" s="9"/>
    </row>
    <row r="108" spans="2:6" s="6" customFormat="1" x14ac:dyDescent="0.2">
      <c r="B108" s="7"/>
      <c r="C108" s="8"/>
      <c r="D108" s="7"/>
      <c r="E108" s="7"/>
      <c r="F108" s="9"/>
    </row>
    <row r="109" spans="2:6" s="6" customFormat="1" x14ac:dyDescent="0.2">
      <c r="B109" s="7"/>
      <c r="C109" s="8"/>
      <c r="D109" s="7"/>
      <c r="E109" s="7"/>
      <c r="F109" s="9"/>
    </row>
    <row r="110" spans="2:6" s="6" customFormat="1" x14ac:dyDescent="0.2">
      <c r="B110" s="7"/>
      <c r="C110" s="8"/>
      <c r="D110" s="7"/>
      <c r="E110" s="7"/>
      <c r="F110" s="9"/>
    </row>
    <row r="111" spans="2:6" s="6" customFormat="1" x14ac:dyDescent="0.2">
      <c r="B111" s="7"/>
      <c r="C111" s="8"/>
      <c r="D111" s="7"/>
      <c r="E111" s="7"/>
      <c r="F111" s="9"/>
    </row>
    <row r="112" spans="2:6" s="6" customFormat="1" x14ac:dyDescent="0.2">
      <c r="B112" s="7"/>
      <c r="C112" s="8"/>
      <c r="D112" s="7"/>
      <c r="E112" s="7"/>
      <c r="F112" s="9"/>
    </row>
    <row r="113" spans="2:6" s="6" customFormat="1" x14ac:dyDescent="0.2">
      <c r="B113" s="7"/>
      <c r="C113" s="8"/>
      <c r="D113" s="7"/>
      <c r="E113" s="7"/>
      <c r="F113" s="9"/>
    </row>
    <row r="114" spans="2:6" s="6" customFormat="1" x14ac:dyDescent="0.2">
      <c r="B114" s="7"/>
      <c r="C114" s="8"/>
      <c r="D114" s="7"/>
      <c r="E114" s="7"/>
      <c r="F114" s="9"/>
    </row>
    <row r="115" spans="2:6" s="6" customFormat="1" x14ac:dyDescent="0.2">
      <c r="B115" s="7"/>
      <c r="C115" s="8"/>
      <c r="D115" s="7"/>
      <c r="E115" s="7"/>
      <c r="F115" s="9"/>
    </row>
    <row r="116" spans="2:6" s="6" customFormat="1" x14ac:dyDescent="0.2">
      <c r="B116" s="7"/>
      <c r="C116" s="8"/>
      <c r="D116" s="7"/>
      <c r="E116" s="7"/>
      <c r="F116" s="9"/>
    </row>
    <row r="117" spans="2:6" s="6" customFormat="1" x14ac:dyDescent="0.2">
      <c r="B117" s="7"/>
      <c r="C117" s="8"/>
      <c r="D117" s="7"/>
      <c r="E117" s="7"/>
      <c r="F117" s="9"/>
    </row>
    <row r="118" spans="2:6" s="6" customFormat="1" x14ac:dyDescent="0.2">
      <c r="B118" s="7"/>
      <c r="C118" s="8"/>
      <c r="D118" s="7"/>
      <c r="E118" s="7"/>
      <c r="F118" s="9"/>
    </row>
    <row r="119" spans="2:6" s="6" customFormat="1" x14ac:dyDescent="0.2">
      <c r="B119" s="7"/>
      <c r="C119" s="8"/>
      <c r="D119" s="7"/>
      <c r="E119" s="7"/>
      <c r="F119" s="9"/>
    </row>
    <row r="120" spans="2:6" s="6" customFormat="1" x14ac:dyDescent="0.2">
      <c r="B120" s="7"/>
      <c r="C120" s="8"/>
      <c r="D120" s="7"/>
      <c r="E120" s="7"/>
      <c r="F120" s="9"/>
    </row>
    <row r="121" spans="2:6" s="6" customFormat="1" x14ac:dyDescent="0.2">
      <c r="B121" s="7"/>
      <c r="C121" s="8"/>
      <c r="D121" s="7"/>
      <c r="E121" s="7"/>
      <c r="F121" s="9"/>
    </row>
    <row r="122" spans="2:6" s="6" customFormat="1" x14ac:dyDescent="0.2">
      <c r="B122" s="7"/>
      <c r="C122" s="8"/>
      <c r="D122" s="7"/>
      <c r="E122" s="7"/>
      <c r="F122" s="9"/>
    </row>
    <row r="123" spans="2:6" s="6" customFormat="1" x14ac:dyDescent="0.2">
      <c r="B123" s="7"/>
      <c r="C123" s="8"/>
      <c r="D123" s="7"/>
      <c r="E123" s="7"/>
      <c r="F123" s="9"/>
    </row>
    <row r="124" spans="2:6" s="6" customFormat="1" x14ac:dyDescent="0.2">
      <c r="B124" s="7"/>
      <c r="C124" s="8"/>
      <c r="D124" s="7"/>
      <c r="E124" s="7"/>
      <c r="F124" s="9"/>
    </row>
    <row r="125" spans="2:6" s="6" customFormat="1" x14ac:dyDescent="0.2">
      <c r="B125" s="7"/>
      <c r="C125" s="8"/>
      <c r="D125" s="7"/>
      <c r="E125" s="7"/>
      <c r="F125" s="9"/>
    </row>
    <row r="126" spans="2:6" s="6" customFormat="1" x14ac:dyDescent="0.2">
      <c r="B126" s="7"/>
      <c r="C126" s="8"/>
      <c r="D126" s="7"/>
      <c r="E126" s="7"/>
      <c r="F126" s="9"/>
    </row>
    <row r="127" spans="2:6" s="6" customFormat="1" x14ac:dyDescent="0.2">
      <c r="B127" s="7"/>
      <c r="C127" s="8"/>
      <c r="D127" s="7"/>
      <c r="E127" s="7"/>
      <c r="F127" s="9"/>
    </row>
    <row r="128" spans="2:6" s="6" customFormat="1" x14ac:dyDescent="0.2">
      <c r="B128" s="7"/>
      <c r="C128" s="8"/>
      <c r="D128" s="7"/>
      <c r="E128" s="7"/>
      <c r="F128" s="9"/>
    </row>
    <row r="129" spans="2:6" s="6" customFormat="1" x14ac:dyDescent="0.2">
      <c r="B129" s="7"/>
      <c r="C129" s="8"/>
      <c r="D129" s="7"/>
      <c r="E129" s="7"/>
      <c r="F129" s="9"/>
    </row>
    <row r="130" spans="2:6" s="6" customFormat="1" x14ac:dyDescent="0.2">
      <c r="B130" s="7"/>
      <c r="C130" s="8"/>
      <c r="D130" s="7"/>
      <c r="E130" s="7"/>
      <c r="F130" s="9"/>
    </row>
    <row r="131" spans="2:6" s="6" customFormat="1" x14ac:dyDescent="0.2">
      <c r="B131" s="7"/>
      <c r="C131" s="8"/>
      <c r="D131" s="7"/>
      <c r="E131" s="7"/>
      <c r="F131" s="9"/>
    </row>
    <row r="132" spans="2:6" s="6" customFormat="1" x14ac:dyDescent="0.2">
      <c r="B132" s="7"/>
      <c r="C132" s="8"/>
      <c r="D132" s="7"/>
      <c r="E132" s="7"/>
      <c r="F132" s="9"/>
    </row>
    <row r="133" spans="2:6" s="6" customFormat="1" x14ac:dyDescent="0.2">
      <c r="B133" s="7"/>
      <c r="C133" s="8"/>
      <c r="D133" s="7"/>
      <c r="E133" s="7"/>
      <c r="F133" s="9"/>
    </row>
    <row r="134" spans="2:6" s="6" customFormat="1" x14ac:dyDescent="0.2">
      <c r="B134" s="7"/>
      <c r="C134" s="8"/>
      <c r="D134" s="7"/>
      <c r="E134" s="7"/>
      <c r="F134" s="9"/>
    </row>
    <row r="135" spans="2:6" s="6" customFormat="1" x14ac:dyDescent="0.2">
      <c r="B135" s="7"/>
      <c r="C135" s="8"/>
      <c r="D135" s="7"/>
      <c r="E135" s="7"/>
      <c r="F135" s="9"/>
    </row>
    <row r="136" spans="2:6" s="6" customFormat="1" x14ac:dyDescent="0.2">
      <c r="B136" s="7"/>
      <c r="C136" s="8"/>
      <c r="D136" s="7"/>
      <c r="E136" s="7"/>
      <c r="F136" s="9"/>
    </row>
    <row r="137" spans="2:6" s="6" customFormat="1" x14ac:dyDescent="0.2">
      <c r="B137" s="7"/>
      <c r="C137" s="8"/>
      <c r="D137" s="7"/>
      <c r="E137" s="7"/>
      <c r="F137" s="9"/>
    </row>
    <row r="138" spans="2:6" s="6" customFormat="1" x14ac:dyDescent="0.2">
      <c r="B138" s="7"/>
      <c r="C138" s="8"/>
      <c r="D138" s="7"/>
      <c r="E138" s="7"/>
      <c r="F138" s="9"/>
    </row>
    <row r="139" spans="2:6" s="6" customFormat="1" x14ac:dyDescent="0.2">
      <c r="B139" s="7"/>
      <c r="C139" s="8"/>
      <c r="D139" s="7"/>
      <c r="E139" s="7"/>
      <c r="F139" s="9"/>
    </row>
    <row r="140" spans="2:6" s="6" customFormat="1" x14ac:dyDescent="0.2">
      <c r="B140" s="7"/>
      <c r="C140" s="8"/>
      <c r="D140" s="7"/>
      <c r="E140" s="7"/>
      <c r="F140" s="9"/>
    </row>
    <row r="141" spans="2:6" s="6" customFormat="1" x14ac:dyDescent="0.2">
      <c r="B141" s="7"/>
      <c r="C141" s="8"/>
      <c r="D141" s="7"/>
      <c r="E141" s="7"/>
      <c r="F141" s="9"/>
    </row>
    <row r="142" spans="2:6" s="6" customFormat="1" x14ac:dyDescent="0.2">
      <c r="B142" s="7"/>
      <c r="C142" s="8"/>
      <c r="D142" s="7"/>
      <c r="E142" s="7"/>
      <c r="F142" s="9"/>
    </row>
    <row r="143" spans="2:6" s="6" customFormat="1" x14ac:dyDescent="0.2">
      <c r="B143" s="7"/>
      <c r="C143" s="8"/>
      <c r="D143" s="7"/>
      <c r="E143" s="7"/>
      <c r="F143" s="9"/>
    </row>
    <row r="144" spans="2:6" s="6" customFormat="1" x14ac:dyDescent="0.2">
      <c r="B144" s="7"/>
      <c r="C144" s="8"/>
      <c r="D144" s="7"/>
      <c r="E144" s="7"/>
      <c r="F144" s="9"/>
    </row>
    <row r="145" spans="2:6" s="6" customFormat="1" x14ac:dyDescent="0.2">
      <c r="B145" s="7"/>
      <c r="C145" s="8"/>
      <c r="D145" s="7"/>
      <c r="E145" s="7"/>
      <c r="F145" s="9"/>
    </row>
    <row r="146" spans="2:6" s="6" customFormat="1" x14ac:dyDescent="0.2">
      <c r="B146" s="7"/>
      <c r="C146" s="8"/>
      <c r="D146" s="7"/>
      <c r="E146" s="7"/>
      <c r="F146" s="9"/>
    </row>
    <row r="147" spans="2:6" s="6" customFormat="1" x14ac:dyDescent="0.2">
      <c r="B147" s="7"/>
      <c r="C147" s="8"/>
      <c r="D147" s="7"/>
      <c r="E147" s="7"/>
      <c r="F147" s="9"/>
    </row>
    <row r="148" spans="2:6" s="6" customFormat="1" x14ac:dyDescent="0.2">
      <c r="B148" s="7"/>
      <c r="C148" s="8"/>
      <c r="D148" s="7"/>
      <c r="E148" s="7"/>
      <c r="F148" s="9"/>
    </row>
    <row r="149" spans="2:6" s="6" customFormat="1" x14ac:dyDescent="0.2">
      <c r="B149" s="7"/>
      <c r="C149" s="8"/>
      <c r="D149" s="7"/>
      <c r="E149" s="7"/>
      <c r="F149" s="9"/>
    </row>
    <row r="150" spans="2:6" s="6" customFormat="1" x14ac:dyDescent="0.2">
      <c r="B150" s="7"/>
      <c r="C150" s="8"/>
      <c r="D150" s="7"/>
      <c r="E150" s="7"/>
      <c r="F150" s="9"/>
    </row>
    <row r="151" spans="2:6" s="6" customFormat="1" x14ac:dyDescent="0.2">
      <c r="B151" s="7"/>
      <c r="C151" s="8"/>
      <c r="D151" s="7"/>
      <c r="E151" s="7"/>
      <c r="F151" s="9"/>
    </row>
    <row r="152" spans="2:6" s="6" customFormat="1" x14ac:dyDescent="0.2">
      <c r="B152" s="7"/>
      <c r="C152" s="8"/>
      <c r="D152" s="7"/>
      <c r="E152" s="7"/>
      <c r="F152" s="9"/>
    </row>
    <row r="153" spans="2:6" s="6" customFormat="1" x14ac:dyDescent="0.2">
      <c r="B153" s="7"/>
      <c r="C153" s="8"/>
      <c r="D153" s="7"/>
      <c r="E153" s="7"/>
      <c r="F153" s="9"/>
    </row>
    <row r="154" spans="2:6" s="6" customFormat="1" x14ac:dyDescent="0.2">
      <c r="B154" s="7"/>
      <c r="C154" s="8"/>
      <c r="D154" s="7"/>
      <c r="E154" s="7"/>
      <c r="F154" s="9"/>
    </row>
    <row r="155" spans="2:6" s="6" customFormat="1" x14ac:dyDescent="0.2">
      <c r="B155" s="7"/>
      <c r="C155" s="8"/>
      <c r="D155" s="7"/>
      <c r="E155" s="7"/>
      <c r="F155" s="9"/>
    </row>
    <row r="156" spans="2:6" s="6" customFormat="1" x14ac:dyDescent="0.2">
      <c r="B156" s="7"/>
      <c r="C156" s="8"/>
      <c r="D156" s="7"/>
      <c r="E156" s="7"/>
      <c r="F156" s="9"/>
    </row>
    <row r="157" spans="2:6" s="6" customFormat="1" x14ac:dyDescent="0.2">
      <c r="B157" s="7"/>
      <c r="C157" s="8"/>
      <c r="D157" s="7"/>
      <c r="E157" s="7"/>
      <c r="F157" s="9"/>
    </row>
    <row r="158" spans="2:6" s="6" customFormat="1" x14ac:dyDescent="0.2">
      <c r="B158" s="7"/>
      <c r="C158" s="8"/>
      <c r="D158" s="7"/>
      <c r="E158" s="7"/>
      <c r="F158" s="9"/>
    </row>
    <row r="159" spans="2:6" s="6" customFormat="1" x14ac:dyDescent="0.2">
      <c r="B159" s="7"/>
      <c r="C159" s="8"/>
      <c r="D159" s="7"/>
      <c r="E159" s="7"/>
      <c r="F159" s="9"/>
    </row>
    <row r="160" spans="2:6" s="6" customFormat="1" x14ac:dyDescent="0.2">
      <c r="B160" s="7"/>
      <c r="C160" s="8"/>
      <c r="D160" s="7"/>
      <c r="E160" s="7"/>
      <c r="F160" s="9"/>
    </row>
    <row r="161" spans="2:6" s="6" customFormat="1" x14ac:dyDescent="0.2">
      <c r="B161" s="7"/>
      <c r="C161" s="8"/>
      <c r="D161" s="7"/>
      <c r="E161" s="7"/>
      <c r="F161" s="9"/>
    </row>
    <row r="162" spans="2:6" s="6" customFormat="1" x14ac:dyDescent="0.2">
      <c r="B162" s="7"/>
      <c r="C162" s="8"/>
      <c r="D162" s="7"/>
      <c r="E162" s="7"/>
      <c r="F162" s="9"/>
    </row>
    <row r="163" spans="2:6" s="6" customFormat="1" x14ac:dyDescent="0.2">
      <c r="B163" s="7"/>
      <c r="C163" s="8"/>
      <c r="D163" s="7"/>
      <c r="E163" s="7"/>
      <c r="F163" s="9"/>
    </row>
    <row r="164" spans="2:6" s="6" customFormat="1" x14ac:dyDescent="0.2">
      <c r="B164" s="7"/>
      <c r="C164" s="8"/>
      <c r="D164" s="7"/>
      <c r="E164" s="7"/>
      <c r="F164" s="9"/>
    </row>
    <row r="165" spans="2:6" s="6" customFormat="1" x14ac:dyDescent="0.2">
      <c r="B165" s="7"/>
      <c r="C165" s="8"/>
      <c r="D165" s="7"/>
      <c r="E165" s="7"/>
      <c r="F165" s="9"/>
    </row>
    <row r="166" spans="2:6" s="6" customFormat="1" x14ac:dyDescent="0.2">
      <c r="B166" s="7"/>
      <c r="C166" s="8"/>
      <c r="D166" s="7"/>
      <c r="E166" s="7"/>
      <c r="F166" s="9"/>
    </row>
    <row r="167" spans="2:6" s="6" customFormat="1" x14ac:dyDescent="0.2">
      <c r="B167" s="7"/>
      <c r="C167" s="8"/>
      <c r="D167" s="7"/>
      <c r="E167" s="7"/>
      <c r="F167" s="9"/>
    </row>
    <row r="168" spans="2:6" s="6" customFormat="1" x14ac:dyDescent="0.2">
      <c r="B168" s="7"/>
      <c r="C168" s="8"/>
      <c r="D168" s="7"/>
      <c r="E168" s="7"/>
      <c r="F168" s="9"/>
    </row>
    <row r="169" spans="2:6" s="6" customFormat="1" x14ac:dyDescent="0.2">
      <c r="B169" s="7"/>
      <c r="C169" s="8"/>
      <c r="D169" s="7"/>
      <c r="E169" s="7"/>
      <c r="F169" s="9"/>
    </row>
    <row r="170" spans="2:6" s="6" customFormat="1" x14ac:dyDescent="0.2">
      <c r="B170" s="7"/>
      <c r="C170" s="8"/>
      <c r="D170" s="7"/>
      <c r="E170" s="7"/>
      <c r="F170" s="9"/>
    </row>
    <row r="171" spans="2:6" s="6" customFormat="1" x14ac:dyDescent="0.2">
      <c r="B171" s="7"/>
      <c r="C171" s="8"/>
      <c r="D171" s="7"/>
      <c r="E171" s="7"/>
      <c r="F171" s="9"/>
    </row>
    <row r="172" spans="2:6" s="6" customFormat="1" x14ac:dyDescent="0.2">
      <c r="B172" s="7"/>
      <c r="C172" s="8"/>
      <c r="D172" s="7"/>
      <c r="E172" s="7"/>
      <c r="F172" s="9"/>
    </row>
    <row r="173" spans="2:6" s="6" customFormat="1" x14ac:dyDescent="0.2">
      <c r="B173" s="7"/>
      <c r="C173" s="8"/>
      <c r="D173" s="7"/>
      <c r="E173" s="7"/>
      <c r="F173" s="9"/>
    </row>
    <row r="174" spans="2:6" s="6" customFormat="1" x14ac:dyDescent="0.2">
      <c r="B174" s="7"/>
      <c r="C174" s="8"/>
      <c r="D174" s="7"/>
      <c r="E174" s="7"/>
      <c r="F174" s="9"/>
    </row>
    <row r="175" spans="2:6" s="6" customFormat="1" x14ac:dyDescent="0.2">
      <c r="B175" s="7"/>
      <c r="C175" s="8"/>
      <c r="D175" s="7"/>
      <c r="E175" s="7"/>
      <c r="F175" s="9"/>
    </row>
    <row r="176" spans="2:6" s="6" customFormat="1" x14ac:dyDescent="0.2">
      <c r="B176" s="7"/>
      <c r="C176" s="8"/>
      <c r="D176" s="7"/>
      <c r="E176" s="7"/>
      <c r="F176" s="9"/>
    </row>
    <row r="177" spans="2:6" s="6" customFormat="1" x14ac:dyDescent="0.2">
      <c r="B177" s="7"/>
      <c r="C177" s="8"/>
      <c r="D177" s="7"/>
      <c r="E177" s="7"/>
      <c r="F177" s="9"/>
    </row>
    <row r="178" spans="2:6" s="6" customFormat="1" x14ac:dyDescent="0.2">
      <c r="B178" s="7"/>
      <c r="C178" s="8"/>
      <c r="D178" s="7"/>
      <c r="E178" s="7"/>
      <c r="F178" s="9"/>
    </row>
    <row r="179" spans="2:6" s="6" customFormat="1" x14ac:dyDescent="0.2">
      <c r="B179" s="7"/>
      <c r="C179" s="8"/>
      <c r="D179" s="7"/>
      <c r="E179" s="7"/>
      <c r="F179" s="9"/>
    </row>
    <row r="180" spans="2:6" s="6" customFormat="1" x14ac:dyDescent="0.2">
      <c r="B180" s="7"/>
      <c r="C180" s="8"/>
      <c r="D180" s="7"/>
      <c r="E180" s="7"/>
      <c r="F180" s="9"/>
    </row>
    <row r="181" spans="2:6" s="6" customFormat="1" x14ac:dyDescent="0.2">
      <c r="B181" s="7"/>
      <c r="C181" s="8"/>
      <c r="D181" s="7"/>
      <c r="E181" s="7"/>
      <c r="F181" s="9"/>
    </row>
    <row r="182" spans="2:6" s="6" customFormat="1" x14ac:dyDescent="0.2">
      <c r="B182" s="7"/>
      <c r="C182" s="8"/>
      <c r="D182" s="7"/>
      <c r="E182" s="7"/>
      <c r="F182" s="9"/>
    </row>
    <row r="183" spans="2:6" s="6" customFormat="1" x14ac:dyDescent="0.2">
      <c r="B183" s="7"/>
      <c r="C183" s="8"/>
      <c r="D183" s="7"/>
      <c r="E183" s="7"/>
      <c r="F183" s="9"/>
    </row>
    <row r="184" spans="2:6" s="6" customFormat="1" x14ac:dyDescent="0.2">
      <c r="B184" s="7"/>
      <c r="C184" s="8"/>
      <c r="D184" s="7"/>
      <c r="E184" s="7"/>
      <c r="F184" s="9"/>
    </row>
    <row r="185" spans="2:6" s="6" customFormat="1" x14ac:dyDescent="0.2">
      <c r="B185" s="7"/>
      <c r="C185" s="8"/>
      <c r="D185" s="7"/>
      <c r="E185" s="7"/>
      <c r="F185" s="9"/>
    </row>
    <row r="186" spans="2:6" s="6" customFormat="1" x14ac:dyDescent="0.2">
      <c r="B186" s="7"/>
      <c r="C186" s="8"/>
      <c r="D186" s="7"/>
      <c r="E186" s="7"/>
      <c r="F186" s="9"/>
    </row>
    <row r="187" spans="2:6" s="6" customFormat="1" x14ac:dyDescent="0.2">
      <c r="B187" s="7"/>
      <c r="C187" s="8"/>
      <c r="D187" s="7"/>
      <c r="E187" s="7"/>
      <c r="F187" s="9"/>
    </row>
    <row r="188" spans="2:6" s="6" customFormat="1" x14ac:dyDescent="0.2">
      <c r="B188" s="7"/>
      <c r="C188" s="8"/>
      <c r="D188" s="7"/>
      <c r="E188" s="7"/>
      <c r="F188" s="9"/>
    </row>
    <row r="189" spans="2:6" s="6" customFormat="1" x14ac:dyDescent="0.2">
      <c r="B189" s="7"/>
      <c r="C189" s="8"/>
      <c r="D189" s="7"/>
      <c r="E189" s="7"/>
      <c r="F189" s="9"/>
    </row>
    <row r="190" spans="2:6" s="6" customFormat="1" x14ac:dyDescent="0.2">
      <c r="B190" s="7"/>
      <c r="C190" s="8"/>
      <c r="D190" s="7"/>
      <c r="E190" s="7"/>
      <c r="F190" s="9"/>
    </row>
    <row r="191" spans="2:6" s="6" customFormat="1" x14ac:dyDescent="0.2">
      <c r="B191" s="7"/>
      <c r="C191" s="8"/>
      <c r="D191" s="7"/>
      <c r="E191" s="7"/>
      <c r="F191" s="9"/>
    </row>
    <row r="192" spans="2:6" s="6" customFormat="1" x14ac:dyDescent="0.2">
      <c r="B192" s="7"/>
      <c r="C192" s="8"/>
      <c r="D192" s="7"/>
      <c r="E192" s="7"/>
      <c r="F192" s="9"/>
    </row>
    <row r="193" spans="2:6" s="6" customFormat="1" x14ac:dyDescent="0.2">
      <c r="B193" s="7"/>
      <c r="C193" s="8"/>
      <c r="D193" s="7"/>
      <c r="E193" s="7"/>
      <c r="F193" s="9"/>
    </row>
    <row r="194" spans="2:6" s="6" customFormat="1" x14ac:dyDescent="0.2">
      <c r="B194" s="7"/>
      <c r="C194" s="8"/>
      <c r="D194" s="7"/>
      <c r="E194" s="7"/>
      <c r="F194" s="9"/>
    </row>
    <row r="195" spans="2:6" s="6" customFormat="1" x14ac:dyDescent="0.2">
      <c r="B195" s="7"/>
      <c r="C195" s="8"/>
      <c r="D195" s="7"/>
      <c r="E195" s="7"/>
      <c r="F195" s="9"/>
    </row>
    <row r="196" spans="2:6" s="6" customFormat="1" x14ac:dyDescent="0.2">
      <c r="B196" s="7"/>
      <c r="C196" s="8"/>
      <c r="D196" s="7"/>
      <c r="E196" s="7"/>
      <c r="F196" s="9"/>
    </row>
    <row r="197" spans="2:6" s="6" customFormat="1" x14ac:dyDescent="0.2">
      <c r="B197" s="7"/>
      <c r="C197" s="8"/>
      <c r="D197" s="7"/>
      <c r="E197" s="7"/>
      <c r="F197" s="9"/>
    </row>
    <row r="198" spans="2:6" s="6" customFormat="1" x14ac:dyDescent="0.2">
      <c r="B198" s="7"/>
      <c r="C198" s="8"/>
      <c r="D198" s="7"/>
      <c r="E198" s="7"/>
      <c r="F198" s="9"/>
    </row>
    <row r="199" spans="2:6" s="6" customFormat="1" x14ac:dyDescent="0.2">
      <c r="B199" s="7"/>
      <c r="C199" s="8"/>
      <c r="D199" s="7"/>
      <c r="E199" s="7"/>
      <c r="F199" s="9"/>
    </row>
    <row r="200" spans="2:6" s="6" customFormat="1" x14ac:dyDescent="0.2">
      <c r="B200" s="7"/>
      <c r="C200" s="8"/>
      <c r="D200" s="7"/>
      <c r="E200" s="7"/>
      <c r="F200" s="9"/>
    </row>
    <row r="201" spans="2:6" s="6" customFormat="1" x14ac:dyDescent="0.2">
      <c r="B201" s="7"/>
      <c r="C201" s="8"/>
      <c r="D201" s="7"/>
      <c r="E201" s="7"/>
      <c r="F201" s="9"/>
    </row>
    <row r="202" spans="2:6" s="6" customFormat="1" x14ac:dyDescent="0.2">
      <c r="B202" s="7"/>
      <c r="C202" s="8"/>
      <c r="D202" s="7"/>
      <c r="E202" s="7"/>
      <c r="F202" s="9"/>
    </row>
    <row r="203" spans="2:6" s="6" customFormat="1" x14ac:dyDescent="0.2">
      <c r="B203" s="7"/>
      <c r="C203" s="8"/>
      <c r="D203" s="7"/>
      <c r="E203" s="7"/>
      <c r="F203" s="9"/>
    </row>
    <row r="204" spans="2:6" s="6" customFormat="1" x14ac:dyDescent="0.2">
      <c r="B204" s="7"/>
      <c r="C204" s="8"/>
      <c r="D204" s="7"/>
      <c r="E204" s="7"/>
      <c r="F204" s="9"/>
    </row>
    <row r="205" spans="2:6" s="6" customFormat="1" x14ac:dyDescent="0.2">
      <c r="B205" s="7"/>
      <c r="C205" s="8"/>
      <c r="D205" s="7"/>
      <c r="E205" s="7"/>
      <c r="F205" s="9"/>
    </row>
    <row r="206" spans="2:6" s="6" customFormat="1" x14ac:dyDescent="0.2">
      <c r="B206" s="7"/>
      <c r="C206" s="8"/>
      <c r="D206" s="7"/>
      <c r="E206" s="7"/>
      <c r="F206" s="9"/>
    </row>
    <row r="207" spans="2:6" s="6" customFormat="1" x14ac:dyDescent="0.2">
      <c r="B207" s="7"/>
      <c r="C207" s="8"/>
      <c r="D207" s="7"/>
      <c r="E207" s="7"/>
      <c r="F207" s="9"/>
    </row>
    <row r="208" spans="2:6" s="6" customFormat="1" x14ac:dyDescent="0.2">
      <c r="B208" s="7"/>
      <c r="C208" s="8"/>
      <c r="D208" s="7"/>
      <c r="E208" s="7"/>
      <c r="F208" s="9"/>
    </row>
    <row r="209" spans="2:6" s="6" customFormat="1" x14ac:dyDescent="0.2">
      <c r="B209" s="7"/>
      <c r="C209" s="8"/>
      <c r="D209" s="7"/>
      <c r="E209" s="7"/>
      <c r="F209" s="9"/>
    </row>
    <row r="210" spans="2:6" s="6" customFormat="1" x14ac:dyDescent="0.2">
      <c r="B210" s="7"/>
      <c r="C210" s="8"/>
      <c r="D210" s="7"/>
      <c r="E210" s="7"/>
      <c r="F210" s="9"/>
    </row>
    <row r="211" spans="2:6" s="6" customFormat="1" x14ac:dyDescent="0.2">
      <c r="B211" s="7"/>
      <c r="C211" s="8"/>
      <c r="D211" s="7"/>
      <c r="E211" s="7"/>
      <c r="F211" s="9"/>
    </row>
    <row r="212" spans="2:6" s="6" customFormat="1" x14ac:dyDescent="0.2">
      <c r="B212" s="7"/>
      <c r="C212" s="8"/>
      <c r="D212" s="7"/>
      <c r="E212" s="7"/>
      <c r="F212" s="9"/>
    </row>
    <row r="213" spans="2:6" s="6" customFormat="1" x14ac:dyDescent="0.2">
      <c r="B213" s="7"/>
      <c r="C213" s="8"/>
      <c r="D213" s="7"/>
      <c r="E213" s="7"/>
      <c r="F213" s="9"/>
    </row>
    <row r="214" spans="2:6" s="6" customFormat="1" x14ac:dyDescent="0.2">
      <c r="B214" s="7"/>
      <c r="C214" s="8"/>
      <c r="D214" s="7"/>
      <c r="E214" s="7"/>
      <c r="F214" s="9"/>
    </row>
    <row r="215" spans="2:6" s="6" customFormat="1" x14ac:dyDescent="0.2">
      <c r="B215" s="7"/>
      <c r="C215" s="8"/>
      <c r="D215" s="7"/>
      <c r="E215" s="7"/>
      <c r="F215" s="9"/>
    </row>
    <row r="216" spans="2:6" s="6" customFormat="1" x14ac:dyDescent="0.2">
      <c r="B216" s="7"/>
      <c r="C216" s="8"/>
      <c r="D216" s="7"/>
      <c r="E216" s="7"/>
      <c r="F216" s="9"/>
    </row>
    <row r="217" spans="2:6" s="6" customFormat="1" x14ac:dyDescent="0.2">
      <c r="B217" s="7"/>
      <c r="C217" s="8"/>
      <c r="D217" s="7"/>
      <c r="E217" s="7"/>
      <c r="F217" s="9"/>
    </row>
    <row r="218" spans="2:6" s="6" customFormat="1" x14ac:dyDescent="0.2">
      <c r="B218" s="7"/>
      <c r="C218" s="8"/>
      <c r="D218" s="7"/>
      <c r="E218" s="7"/>
      <c r="F218" s="9"/>
    </row>
    <row r="219" spans="2:6" s="6" customFormat="1" x14ac:dyDescent="0.2">
      <c r="B219" s="7"/>
      <c r="C219" s="8"/>
      <c r="D219" s="7"/>
      <c r="E219" s="7"/>
      <c r="F219" s="9"/>
    </row>
    <row r="220" spans="2:6" s="6" customFormat="1" x14ac:dyDescent="0.2">
      <c r="B220" s="7"/>
      <c r="C220" s="8"/>
      <c r="D220" s="7"/>
      <c r="E220" s="7"/>
      <c r="F220" s="9"/>
    </row>
    <row r="221" spans="2:6" s="6" customFormat="1" x14ac:dyDescent="0.2">
      <c r="B221" s="7"/>
      <c r="C221" s="8"/>
      <c r="D221" s="7"/>
      <c r="E221" s="7"/>
      <c r="F221" s="9"/>
    </row>
    <row r="222" spans="2:6" s="6" customFormat="1" x14ac:dyDescent="0.2">
      <c r="B222" s="7"/>
      <c r="C222" s="8"/>
      <c r="D222" s="7"/>
      <c r="E222" s="7"/>
      <c r="F222" s="9"/>
    </row>
    <row r="223" spans="2:6" s="6" customFormat="1" x14ac:dyDescent="0.2">
      <c r="B223" s="7"/>
      <c r="C223" s="8"/>
      <c r="D223" s="7"/>
      <c r="E223" s="7"/>
      <c r="F223" s="9"/>
    </row>
    <row r="224" spans="2:6" s="6" customFormat="1" x14ac:dyDescent="0.2">
      <c r="B224" s="7"/>
      <c r="C224" s="8"/>
      <c r="D224" s="7"/>
      <c r="E224" s="7"/>
      <c r="F224" s="9"/>
    </row>
    <row r="225" spans="2:6" s="6" customFormat="1" x14ac:dyDescent="0.2">
      <c r="B225" s="7"/>
      <c r="C225" s="8"/>
      <c r="D225" s="7"/>
      <c r="E225" s="7"/>
      <c r="F225" s="9"/>
    </row>
    <row r="226" spans="2:6" s="6" customFormat="1" x14ac:dyDescent="0.2">
      <c r="B226" s="7"/>
      <c r="C226" s="8"/>
      <c r="D226" s="7"/>
      <c r="E226" s="7"/>
      <c r="F226" s="9"/>
    </row>
    <row r="227" spans="2:6" s="6" customFormat="1" x14ac:dyDescent="0.2">
      <c r="B227" s="7"/>
      <c r="C227" s="8"/>
      <c r="D227" s="7"/>
      <c r="E227" s="7"/>
      <c r="F227" s="9"/>
    </row>
    <row r="228" spans="2:6" s="6" customFormat="1" x14ac:dyDescent="0.2">
      <c r="B228" s="7"/>
      <c r="C228" s="8"/>
      <c r="D228" s="7"/>
      <c r="E228" s="7"/>
      <c r="F228" s="9"/>
    </row>
    <row r="229" spans="2:6" s="6" customFormat="1" x14ac:dyDescent="0.2">
      <c r="B229" s="7"/>
      <c r="C229" s="8"/>
      <c r="D229" s="7"/>
      <c r="E229" s="7"/>
      <c r="F229" s="9"/>
    </row>
    <row r="230" spans="2:6" s="6" customFormat="1" x14ac:dyDescent="0.2">
      <c r="B230" s="7"/>
      <c r="C230" s="8"/>
      <c r="D230" s="7"/>
      <c r="E230" s="7"/>
      <c r="F230" s="9"/>
    </row>
    <row r="231" spans="2:6" s="6" customFormat="1" x14ac:dyDescent="0.2">
      <c r="B231" s="7"/>
      <c r="C231" s="8"/>
      <c r="D231" s="7"/>
      <c r="E231" s="7"/>
      <c r="F231" s="9"/>
    </row>
    <row r="232" spans="2:6" s="6" customFormat="1" x14ac:dyDescent="0.2">
      <c r="B232" s="7"/>
      <c r="C232" s="8"/>
      <c r="D232" s="7"/>
      <c r="E232" s="7"/>
      <c r="F232" s="9"/>
    </row>
    <row r="233" spans="2:6" s="6" customFormat="1" x14ac:dyDescent="0.2">
      <c r="B233" s="7"/>
      <c r="C233" s="8"/>
      <c r="D233" s="7"/>
      <c r="E233" s="7"/>
      <c r="F233" s="9"/>
    </row>
    <row r="234" spans="2:6" s="6" customFormat="1" x14ac:dyDescent="0.2">
      <c r="B234" s="7"/>
      <c r="C234" s="8"/>
      <c r="D234" s="7"/>
      <c r="E234" s="7"/>
      <c r="F234" s="9"/>
    </row>
    <row r="235" spans="2:6" s="6" customFormat="1" x14ac:dyDescent="0.2">
      <c r="B235" s="7"/>
      <c r="C235" s="8"/>
      <c r="D235" s="7"/>
      <c r="E235" s="7"/>
      <c r="F235" s="9"/>
    </row>
    <row r="236" spans="2:6" s="6" customFormat="1" x14ac:dyDescent="0.2">
      <c r="B236" s="7"/>
      <c r="C236" s="8"/>
      <c r="D236" s="7"/>
      <c r="E236" s="7"/>
      <c r="F236" s="9"/>
    </row>
    <row r="237" spans="2:6" s="6" customFormat="1" x14ac:dyDescent="0.2">
      <c r="B237" s="7"/>
      <c r="C237" s="8"/>
      <c r="D237" s="7"/>
      <c r="E237" s="7"/>
      <c r="F237" s="9"/>
    </row>
    <row r="238" spans="2:6" s="6" customFormat="1" x14ac:dyDescent="0.2">
      <c r="B238" s="7"/>
      <c r="C238" s="8"/>
      <c r="D238" s="7"/>
      <c r="E238" s="7"/>
      <c r="F238" s="9"/>
    </row>
    <row r="239" spans="2:6" s="6" customFormat="1" x14ac:dyDescent="0.2">
      <c r="B239" s="7"/>
      <c r="C239" s="8"/>
      <c r="D239" s="7"/>
      <c r="E239" s="7"/>
      <c r="F239" s="9"/>
    </row>
    <row r="240" spans="2:6" s="6" customFormat="1" x14ac:dyDescent="0.2">
      <c r="B240" s="7"/>
      <c r="C240" s="8"/>
      <c r="D240" s="7"/>
      <c r="E240" s="7"/>
      <c r="F240" s="9"/>
    </row>
    <row r="241" spans="2:6" s="6" customFormat="1" x14ac:dyDescent="0.2">
      <c r="B241" s="7"/>
      <c r="C241" s="8"/>
      <c r="D241" s="7"/>
      <c r="E241" s="7"/>
      <c r="F241" s="9"/>
    </row>
    <row r="242" spans="2:6" s="6" customFormat="1" x14ac:dyDescent="0.2">
      <c r="B242" s="7"/>
      <c r="C242" s="8"/>
      <c r="D242" s="7"/>
      <c r="E242" s="7"/>
      <c r="F242" s="9"/>
    </row>
    <row r="243" spans="2:6" s="6" customFormat="1" x14ac:dyDescent="0.2">
      <c r="B243" s="7"/>
      <c r="C243" s="8"/>
      <c r="D243" s="7"/>
      <c r="E243" s="7"/>
      <c r="F243" s="9"/>
    </row>
    <row r="244" spans="2:6" s="6" customFormat="1" x14ac:dyDescent="0.2">
      <c r="B244" s="7"/>
      <c r="C244" s="8"/>
      <c r="D244" s="7"/>
      <c r="E244" s="7"/>
      <c r="F244" s="9"/>
    </row>
    <row r="245" spans="2:6" s="6" customFormat="1" x14ac:dyDescent="0.2">
      <c r="B245" s="7"/>
      <c r="C245" s="8"/>
      <c r="D245" s="7"/>
      <c r="E245" s="7"/>
      <c r="F245" s="9"/>
    </row>
    <row r="246" spans="2:6" s="6" customFormat="1" x14ac:dyDescent="0.2">
      <c r="B246" s="7"/>
      <c r="C246" s="8"/>
      <c r="D246" s="7"/>
      <c r="E246" s="7"/>
      <c r="F246" s="9"/>
    </row>
    <row r="247" spans="2:6" s="6" customFormat="1" x14ac:dyDescent="0.2">
      <c r="B247" s="7"/>
      <c r="C247" s="8"/>
      <c r="D247" s="7"/>
      <c r="E247" s="7"/>
      <c r="F247" s="9"/>
    </row>
    <row r="248" spans="2:6" s="6" customFormat="1" x14ac:dyDescent="0.2">
      <c r="B248" s="7"/>
      <c r="C248" s="8"/>
      <c r="D248" s="7"/>
      <c r="E248" s="7"/>
      <c r="F248" s="9"/>
    </row>
    <row r="249" spans="2:6" s="6" customFormat="1" x14ac:dyDescent="0.2">
      <c r="B249" s="7"/>
      <c r="C249" s="8"/>
      <c r="D249" s="7"/>
      <c r="E249" s="7"/>
      <c r="F249" s="9"/>
    </row>
    <row r="250" spans="2:6" s="6" customFormat="1" x14ac:dyDescent="0.2">
      <c r="B250" s="7"/>
      <c r="C250" s="8"/>
      <c r="D250" s="7"/>
      <c r="E250" s="7"/>
      <c r="F250" s="9"/>
    </row>
    <row r="251" spans="2:6" s="6" customFormat="1" x14ac:dyDescent="0.2">
      <c r="B251" s="7"/>
      <c r="C251" s="8"/>
      <c r="D251" s="7"/>
      <c r="E251" s="7"/>
      <c r="F251" s="9"/>
    </row>
    <row r="252" spans="2:6" s="6" customFormat="1" x14ac:dyDescent="0.2">
      <c r="B252" s="7"/>
      <c r="C252" s="8"/>
      <c r="D252" s="7"/>
      <c r="E252" s="7"/>
      <c r="F252" s="9"/>
    </row>
    <row r="253" spans="2:6" s="6" customFormat="1" x14ac:dyDescent="0.2">
      <c r="B253" s="7"/>
      <c r="C253" s="8"/>
      <c r="D253" s="7"/>
      <c r="E253" s="7"/>
      <c r="F253" s="9"/>
    </row>
    <row r="254" spans="2:6" s="6" customFormat="1" x14ac:dyDescent="0.2">
      <c r="B254" s="7"/>
      <c r="C254" s="8"/>
      <c r="D254" s="7"/>
      <c r="E254" s="7"/>
      <c r="F254" s="9"/>
    </row>
    <row r="255" spans="2:6" s="6" customFormat="1" x14ac:dyDescent="0.2">
      <c r="B255" s="7"/>
      <c r="C255" s="8"/>
      <c r="D255" s="7"/>
      <c r="E255" s="7"/>
      <c r="F255" s="9"/>
    </row>
    <row r="256" spans="2:6" s="6" customFormat="1" x14ac:dyDescent="0.2">
      <c r="B256" s="7"/>
      <c r="C256" s="8"/>
      <c r="D256" s="7"/>
      <c r="E256" s="7"/>
      <c r="F256" s="9"/>
    </row>
    <row r="257" spans="2:6" s="6" customFormat="1" x14ac:dyDescent="0.2">
      <c r="B257" s="7"/>
      <c r="C257" s="8"/>
      <c r="D257" s="7"/>
      <c r="E257" s="7"/>
      <c r="F257" s="9"/>
    </row>
    <row r="258" spans="2:6" s="6" customFormat="1" x14ac:dyDescent="0.2">
      <c r="B258" s="7"/>
      <c r="C258" s="8"/>
      <c r="D258" s="7"/>
      <c r="E258" s="7"/>
      <c r="F258" s="9"/>
    </row>
    <row r="259" spans="2:6" s="6" customFormat="1" x14ac:dyDescent="0.2">
      <c r="B259" s="7"/>
      <c r="C259" s="8"/>
      <c r="D259" s="7"/>
      <c r="E259" s="7"/>
      <c r="F259" s="9"/>
    </row>
    <row r="260" spans="2:6" s="6" customFormat="1" x14ac:dyDescent="0.2">
      <c r="B260" s="7"/>
      <c r="C260" s="8"/>
      <c r="D260" s="7"/>
      <c r="E260" s="7"/>
      <c r="F260" s="9"/>
    </row>
    <row r="261" spans="2:6" s="6" customFormat="1" x14ac:dyDescent="0.2">
      <c r="B261" s="7"/>
      <c r="C261" s="8"/>
      <c r="D261" s="7"/>
      <c r="E261" s="7"/>
      <c r="F261" s="9"/>
    </row>
    <row r="262" spans="2:6" s="6" customFormat="1" x14ac:dyDescent="0.2">
      <c r="B262" s="7"/>
      <c r="C262" s="8"/>
      <c r="D262" s="7"/>
      <c r="E262" s="7"/>
      <c r="F262" s="9"/>
    </row>
    <row r="263" spans="2:6" s="6" customFormat="1" x14ac:dyDescent="0.2">
      <c r="B263" s="7"/>
      <c r="C263" s="8"/>
      <c r="D263" s="7"/>
      <c r="E263" s="7"/>
      <c r="F263" s="9"/>
    </row>
    <row r="264" spans="2:6" s="6" customFormat="1" x14ac:dyDescent="0.2">
      <c r="B264" s="7"/>
      <c r="C264" s="8"/>
      <c r="D264" s="7"/>
      <c r="E264" s="7"/>
      <c r="F264" s="9"/>
    </row>
    <row r="265" spans="2:6" s="6" customFormat="1" x14ac:dyDescent="0.2">
      <c r="B265" s="7"/>
      <c r="C265" s="8"/>
      <c r="D265" s="7"/>
      <c r="E265" s="7"/>
      <c r="F265" s="9"/>
    </row>
    <row r="266" spans="2:6" s="6" customFormat="1" x14ac:dyDescent="0.2">
      <c r="B266" s="7"/>
      <c r="C266" s="8"/>
      <c r="D266" s="7"/>
      <c r="E266" s="7"/>
      <c r="F266" s="9"/>
    </row>
    <row r="267" spans="2:6" s="6" customFormat="1" x14ac:dyDescent="0.2">
      <c r="B267" s="7"/>
      <c r="C267" s="8"/>
      <c r="D267" s="7"/>
      <c r="E267" s="7"/>
      <c r="F267" s="9"/>
    </row>
    <row r="268" spans="2:6" s="6" customFormat="1" x14ac:dyDescent="0.2">
      <c r="B268" s="7"/>
      <c r="C268" s="8"/>
      <c r="D268" s="7"/>
      <c r="E268" s="7"/>
      <c r="F268" s="9"/>
    </row>
    <row r="269" spans="2:6" s="6" customFormat="1" x14ac:dyDescent="0.2">
      <c r="B269" s="7"/>
      <c r="C269" s="8"/>
      <c r="D269" s="7"/>
      <c r="E269" s="7"/>
      <c r="F269" s="9"/>
    </row>
    <row r="270" spans="2:6" s="6" customFormat="1" x14ac:dyDescent="0.2">
      <c r="B270" s="7"/>
      <c r="C270" s="8"/>
      <c r="D270" s="7"/>
      <c r="E270" s="7"/>
      <c r="F270" s="9"/>
    </row>
    <row r="271" spans="2:6" s="6" customFormat="1" x14ac:dyDescent="0.2">
      <c r="B271" s="7"/>
      <c r="C271" s="8"/>
      <c r="D271" s="7"/>
      <c r="E271" s="7"/>
      <c r="F271" s="9"/>
    </row>
    <row r="272" spans="2:6" s="6" customFormat="1" x14ac:dyDescent="0.2">
      <c r="B272" s="7"/>
      <c r="C272" s="8"/>
      <c r="D272" s="7"/>
      <c r="E272" s="7"/>
      <c r="F272" s="9"/>
    </row>
    <row r="273" spans="2:6" s="6" customFormat="1" x14ac:dyDescent="0.2">
      <c r="B273" s="7"/>
      <c r="C273" s="8"/>
      <c r="D273" s="7"/>
      <c r="E273" s="7"/>
      <c r="F273" s="9"/>
    </row>
    <row r="274" spans="2:6" s="6" customFormat="1" x14ac:dyDescent="0.2">
      <c r="B274" s="7"/>
      <c r="C274" s="8"/>
      <c r="D274" s="7"/>
      <c r="E274" s="7"/>
      <c r="F274" s="9"/>
    </row>
    <row r="275" spans="2:6" s="6" customFormat="1" x14ac:dyDescent="0.2">
      <c r="B275" s="7"/>
      <c r="C275" s="8"/>
      <c r="D275" s="7"/>
      <c r="E275" s="7"/>
      <c r="F275" s="9"/>
    </row>
    <row r="276" spans="2:6" s="6" customFormat="1" x14ac:dyDescent="0.2">
      <c r="B276" s="7"/>
      <c r="C276" s="8"/>
      <c r="D276" s="7"/>
      <c r="E276" s="7"/>
      <c r="F276" s="9"/>
    </row>
    <row r="277" spans="2:6" s="6" customFormat="1" x14ac:dyDescent="0.2">
      <c r="B277" s="7"/>
      <c r="C277" s="8"/>
      <c r="D277" s="7"/>
      <c r="E277" s="7"/>
      <c r="F277" s="9"/>
    </row>
    <row r="278" spans="2:6" s="6" customFormat="1" x14ac:dyDescent="0.2">
      <c r="B278" s="7"/>
      <c r="C278" s="8"/>
      <c r="D278" s="7"/>
      <c r="E278" s="7"/>
      <c r="F278" s="9"/>
    </row>
    <row r="279" spans="2:6" s="6" customFormat="1" x14ac:dyDescent="0.2">
      <c r="B279" s="7"/>
      <c r="C279" s="8"/>
      <c r="D279" s="7"/>
      <c r="E279" s="7"/>
      <c r="F279" s="9"/>
    </row>
    <row r="280" spans="2:6" s="6" customFormat="1" x14ac:dyDescent="0.2">
      <c r="B280" s="7"/>
      <c r="C280" s="8"/>
      <c r="D280" s="7"/>
      <c r="E280" s="7"/>
      <c r="F280" s="9"/>
    </row>
    <row r="281" spans="2:6" s="6" customFormat="1" x14ac:dyDescent="0.2">
      <c r="B281" s="7"/>
      <c r="C281" s="8"/>
      <c r="D281" s="7"/>
      <c r="E281" s="7"/>
      <c r="F281" s="9"/>
    </row>
    <row r="282" spans="2:6" s="6" customFormat="1" x14ac:dyDescent="0.2">
      <c r="B282" s="7"/>
      <c r="C282" s="8"/>
      <c r="D282" s="7"/>
      <c r="E282" s="7"/>
      <c r="F282" s="9"/>
    </row>
    <row r="283" spans="2:6" s="6" customFormat="1" x14ac:dyDescent="0.2">
      <c r="B283" s="7"/>
      <c r="C283" s="8"/>
      <c r="D283" s="7"/>
      <c r="E283" s="7"/>
      <c r="F283" s="9"/>
    </row>
    <row r="284" spans="2:6" s="6" customFormat="1" x14ac:dyDescent="0.2">
      <c r="B284" s="7"/>
      <c r="C284" s="8"/>
      <c r="D284" s="7"/>
      <c r="E284" s="7"/>
      <c r="F284" s="9"/>
    </row>
    <row r="285" spans="2:6" s="6" customFormat="1" x14ac:dyDescent="0.2">
      <c r="B285" s="7"/>
      <c r="C285" s="8"/>
      <c r="D285" s="7"/>
      <c r="E285" s="7"/>
      <c r="F285" s="9"/>
    </row>
    <row r="286" spans="2:6" s="6" customFormat="1" x14ac:dyDescent="0.2">
      <c r="B286" s="7"/>
      <c r="C286" s="8"/>
      <c r="D286" s="7"/>
      <c r="E286" s="7"/>
      <c r="F286" s="9"/>
    </row>
    <row r="287" spans="2:6" s="6" customFormat="1" x14ac:dyDescent="0.2">
      <c r="B287" s="7"/>
      <c r="C287" s="8"/>
      <c r="D287" s="7"/>
      <c r="E287" s="7"/>
      <c r="F287" s="9"/>
    </row>
    <row r="288" spans="2:6" s="6" customFormat="1" x14ac:dyDescent="0.2">
      <c r="B288" s="7"/>
      <c r="C288" s="8"/>
      <c r="D288" s="7"/>
      <c r="E288" s="7"/>
      <c r="F288" s="9"/>
    </row>
    <row r="289" spans="2:6" s="6" customFormat="1" x14ac:dyDescent="0.2">
      <c r="B289" s="7"/>
      <c r="C289" s="8"/>
      <c r="D289" s="7"/>
      <c r="E289" s="7"/>
      <c r="F289" s="9"/>
    </row>
    <row r="290" spans="2:6" s="6" customFormat="1" x14ac:dyDescent="0.2">
      <c r="B290" s="7"/>
      <c r="C290" s="8"/>
      <c r="D290" s="7"/>
      <c r="E290" s="7"/>
      <c r="F290" s="9"/>
    </row>
    <row r="291" spans="2:6" s="6" customFormat="1" x14ac:dyDescent="0.2">
      <c r="B291" s="7"/>
      <c r="C291" s="8"/>
      <c r="D291" s="7"/>
      <c r="E291" s="7"/>
      <c r="F291" s="9"/>
    </row>
    <row r="292" spans="2:6" s="6" customFormat="1" x14ac:dyDescent="0.2">
      <c r="B292" s="7"/>
      <c r="C292" s="8"/>
      <c r="D292" s="7"/>
      <c r="E292" s="7"/>
      <c r="F292" s="9"/>
    </row>
    <row r="293" spans="2:6" s="6" customFormat="1" x14ac:dyDescent="0.2">
      <c r="B293" s="7"/>
      <c r="C293" s="8"/>
      <c r="D293" s="7"/>
      <c r="E293" s="7"/>
      <c r="F293" s="9"/>
    </row>
    <row r="294" spans="2:6" s="6" customFormat="1" x14ac:dyDescent="0.2">
      <c r="B294" s="7"/>
      <c r="C294" s="8"/>
      <c r="D294" s="7"/>
      <c r="E294" s="7"/>
      <c r="F294" s="9"/>
    </row>
    <row r="295" spans="2:6" s="6" customFormat="1" x14ac:dyDescent="0.2">
      <c r="B295" s="7"/>
      <c r="C295" s="8"/>
      <c r="D295" s="7"/>
      <c r="E295" s="7"/>
      <c r="F295" s="9"/>
    </row>
    <row r="296" spans="2:6" s="6" customFormat="1" x14ac:dyDescent="0.2">
      <c r="B296" s="7"/>
      <c r="C296" s="8"/>
      <c r="D296" s="7"/>
      <c r="E296" s="7"/>
      <c r="F296" s="9"/>
    </row>
    <row r="297" spans="2:6" s="6" customFormat="1" x14ac:dyDescent="0.2">
      <c r="B297" s="7"/>
      <c r="C297" s="8"/>
      <c r="D297" s="7"/>
      <c r="E297" s="7"/>
      <c r="F297" s="9"/>
    </row>
    <row r="298" spans="2:6" s="6" customFormat="1" x14ac:dyDescent="0.2">
      <c r="B298" s="7"/>
      <c r="C298" s="8"/>
      <c r="D298" s="7"/>
      <c r="E298" s="7"/>
      <c r="F298" s="9"/>
    </row>
    <row r="299" spans="2:6" s="6" customFormat="1" x14ac:dyDescent="0.2">
      <c r="B299" s="7"/>
      <c r="C299" s="8"/>
      <c r="D299" s="7"/>
      <c r="E299" s="7"/>
      <c r="F299" s="9"/>
    </row>
    <row r="300" spans="2:6" s="6" customFormat="1" x14ac:dyDescent="0.2">
      <c r="B300" s="7"/>
      <c r="C300" s="8"/>
      <c r="D300" s="7"/>
      <c r="E300" s="7"/>
      <c r="F300" s="9"/>
    </row>
    <row r="301" spans="2:6" s="6" customFormat="1" x14ac:dyDescent="0.2">
      <c r="B301" s="7"/>
      <c r="C301" s="8"/>
      <c r="D301" s="7"/>
      <c r="E301" s="7"/>
      <c r="F301" s="9"/>
    </row>
    <row r="302" spans="2:6" s="6" customFormat="1" x14ac:dyDescent="0.2">
      <c r="B302" s="7"/>
      <c r="C302" s="8"/>
      <c r="D302" s="7"/>
      <c r="E302" s="7"/>
      <c r="F302" s="9"/>
    </row>
    <row r="303" spans="2:6" s="6" customFormat="1" x14ac:dyDescent="0.2">
      <c r="B303" s="7"/>
      <c r="C303" s="8"/>
      <c r="D303" s="7"/>
      <c r="E303" s="7"/>
      <c r="F303" s="9"/>
    </row>
    <row r="304" spans="2:6" s="6" customFormat="1" x14ac:dyDescent="0.2">
      <c r="B304" s="7"/>
      <c r="C304" s="8"/>
      <c r="D304" s="7"/>
      <c r="E304" s="7"/>
      <c r="F304" s="9"/>
    </row>
    <row r="305" spans="2:6" s="6" customFormat="1" x14ac:dyDescent="0.2">
      <c r="B305" s="7"/>
      <c r="C305" s="8"/>
      <c r="D305" s="7"/>
      <c r="E305" s="7"/>
      <c r="F305" s="9"/>
    </row>
    <row r="306" spans="2:6" s="6" customFormat="1" x14ac:dyDescent="0.2">
      <c r="B306" s="7"/>
      <c r="C306" s="8"/>
      <c r="D306" s="7"/>
      <c r="E306" s="7"/>
      <c r="F306" s="9"/>
    </row>
    <row r="307" spans="2:6" s="6" customFormat="1" x14ac:dyDescent="0.2">
      <c r="B307" s="7"/>
      <c r="C307" s="8"/>
      <c r="D307" s="7"/>
      <c r="E307" s="7"/>
      <c r="F307" s="9"/>
    </row>
    <row r="308" spans="2:6" s="6" customFormat="1" x14ac:dyDescent="0.2">
      <c r="B308" s="7"/>
      <c r="C308" s="8"/>
      <c r="D308" s="7"/>
      <c r="E308" s="7"/>
      <c r="F308" s="9"/>
    </row>
    <row r="309" spans="2:6" s="6" customFormat="1" x14ac:dyDescent="0.2">
      <c r="B309" s="7"/>
      <c r="C309" s="8"/>
      <c r="D309" s="7"/>
      <c r="E309" s="7"/>
      <c r="F309" s="9"/>
    </row>
    <row r="310" spans="2:6" s="6" customFormat="1" x14ac:dyDescent="0.2">
      <c r="B310" s="7"/>
      <c r="C310" s="8"/>
      <c r="D310" s="7"/>
      <c r="E310" s="7"/>
      <c r="F310" s="9"/>
    </row>
    <row r="311" spans="2:6" s="6" customFormat="1" x14ac:dyDescent="0.2">
      <c r="B311" s="7"/>
      <c r="C311" s="8"/>
      <c r="D311" s="7"/>
      <c r="E311" s="7"/>
      <c r="F311" s="9"/>
    </row>
    <row r="312" spans="2:6" s="6" customFormat="1" x14ac:dyDescent="0.2">
      <c r="B312" s="7"/>
      <c r="C312" s="8"/>
      <c r="D312" s="7"/>
      <c r="E312" s="7"/>
      <c r="F312" s="9"/>
    </row>
    <row r="313" spans="2:6" s="6" customFormat="1" x14ac:dyDescent="0.2">
      <c r="B313" s="7"/>
      <c r="C313" s="8"/>
      <c r="D313" s="7"/>
      <c r="E313" s="7"/>
      <c r="F313" s="9"/>
    </row>
    <row r="314" spans="2:6" s="6" customFormat="1" x14ac:dyDescent="0.2">
      <c r="B314" s="7"/>
      <c r="C314" s="8"/>
      <c r="D314" s="7"/>
      <c r="E314" s="7"/>
      <c r="F314" s="9"/>
    </row>
    <row r="315" spans="2:6" s="6" customFormat="1" x14ac:dyDescent="0.2">
      <c r="B315" s="7"/>
      <c r="C315" s="8"/>
      <c r="D315" s="7"/>
      <c r="E315" s="7"/>
      <c r="F315" s="9"/>
    </row>
    <row r="316" spans="2:6" s="6" customFormat="1" x14ac:dyDescent="0.2">
      <c r="B316" s="7"/>
      <c r="C316" s="8"/>
      <c r="D316" s="7"/>
      <c r="E316" s="7"/>
      <c r="F316" s="9"/>
    </row>
    <row r="317" spans="2:6" s="6" customFormat="1" x14ac:dyDescent="0.2">
      <c r="B317" s="7"/>
      <c r="C317" s="8"/>
      <c r="D317" s="7"/>
      <c r="E317" s="7"/>
      <c r="F317" s="9"/>
    </row>
    <row r="318" spans="2:6" s="6" customFormat="1" x14ac:dyDescent="0.2">
      <c r="B318" s="7"/>
      <c r="C318" s="8"/>
      <c r="D318" s="7"/>
      <c r="E318" s="7"/>
      <c r="F318" s="9"/>
    </row>
    <row r="319" spans="2:6" s="6" customFormat="1" x14ac:dyDescent="0.2">
      <c r="B319" s="7"/>
      <c r="C319" s="8"/>
      <c r="D319" s="7"/>
      <c r="E319" s="7"/>
      <c r="F319" s="9"/>
    </row>
    <row r="320" spans="2:6" s="6" customFormat="1" x14ac:dyDescent="0.2">
      <c r="B320" s="7"/>
      <c r="C320" s="8"/>
      <c r="D320" s="7"/>
      <c r="E320" s="7"/>
      <c r="F320" s="9"/>
    </row>
    <row r="321" spans="2:6" s="6" customFormat="1" x14ac:dyDescent="0.2">
      <c r="B321" s="7"/>
      <c r="C321" s="8"/>
      <c r="D321" s="7"/>
      <c r="E321" s="7"/>
      <c r="F321" s="9"/>
    </row>
    <row r="322" spans="2:6" s="6" customFormat="1" x14ac:dyDescent="0.2">
      <c r="B322" s="7"/>
      <c r="C322" s="8"/>
      <c r="D322" s="7"/>
      <c r="E322" s="7"/>
      <c r="F322" s="9"/>
    </row>
    <row r="323" spans="2:6" s="6" customFormat="1" x14ac:dyDescent="0.2">
      <c r="B323" s="7"/>
      <c r="C323" s="8"/>
      <c r="D323" s="7"/>
      <c r="E323" s="7"/>
      <c r="F323" s="9"/>
    </row>
    <row r="324" spans="2:6" s="6" customFormat="1" x14ac:dyDescent="0.2">
      <c r="B324" s="7"/>
      <c r="C324" s="8"/>
      <c r="D324" s="7"/>
      <c r="E324" s="7"/>
      <c r="F324" s="9"/>
    </row>
    <row r="325" spans="2:6" s="6" customFormat="1" x14ac:dyDescent="0.2">
      <c r="B325" s="7"/>
      <c r="C325" s="8"/>
      <c r="D325" s="7"/>
      <c r="E325" s="7"/>
      <c r="F325" s="9"/>
    </row>
    <row r="326" spans="2:6" s="6" customFormat="1" x14ac:dyDescent="0.2">
      <c r="B326" s="7"/>
      <c r="C326" s="8"/>
      <c r="D326" s="7"/>
      <c r="E326" s="7"/>
      <c r="F326" s="9"/>
    </row>
    <row r="327" spans="2:6" s="6" customFormat="1" x14ac:dyDescent="0.2">
      <c r="B327" s="7"/>
      <c r="C327" s="8"/>
      <c r="D327" s="7"/>
      <c r="E327" s="7"/>
      <c r="F327" s="9"/>
    </row>
    <row r="328" spans="2:6" s="6" customFormat="1" x14ac:dyDescent="0.2">
      <c r="B328" s="7"/>
      <c r="C328" s="8"/>
      <c r="D328" s="7"/>
      <c r="E328" s="7"/>
      <c r="F328" s="9"/>
    </row>
    <row r="329" spans="2:6" s="6" customFormat="1" x14ac:dyDescent="0.2">
      <c r="B329" s="7"/>
      <c r="C329" s="8"/>
      <c r="D329" s="7"/>
      <c r="E329" s="7"/>
      <c r="F329" s="9"/>
    </row>
    <row r="330" spans="2:6" s="6" customFormat="1" x14ac:dyDescent="0.2">
      <c r="B330" s="7"/>
      <c r="C330" s="8"/>
      <c r="D330" s="7"/>
      <c r="E330" s="7"/>
      <c r="F330" s="9"/>
    </row>
    <row r="331" spans="2:6" s="6" customFormat="1" x14ac:dyDescent="0.2">
      <c r="B331" s="7"/>
      <c r="C331" s="8"/>
      <c r="D331" s="7"/>
      <c r="E331" s="7"/>
      <c r="F331" s="9"/>
    </row>
    <row r="332" spans="2:6" s="6" customFormat="1" x14ac:dyDescent="0.2">
      <c r="B332" s="7"/>
      <c r="C332" s="8"/>
      <c r="D332" s="7"/>
      <c r="E332" s="7"/>
      <c r="F332" s="9"/>
    </row>
    <row r="333" spans="2:6" s="6" customFormat="1" x14ac:dyDescent="0.2">
      <c r="B333" s="7"/>
      <c r="C333" s="8"/>
      <c r="D333" s="7"/>
      <c r="E333" s="7"/>
      <c r="F333" s="9"/>
    </row>
    <row r="334" spans="2:6" s="6" customFormat="1" x14ac:dyDescent="0.2">
      <c r="B334" s="7"/>
      <c r="C334" s="8"/>
      <c r="D334" s="7"/>
      <c r="E334" s="7"/>
      <c r="F334" s="9"/>
    </row>
    <row r="335" spans="2:6" s="6" customFormat="1" x14ac:dyDescent="0.2">
      <c r="B335" s="7"/>
      <c r="C335" s="8"/>
      <c r="D335" s="7"/>
      <c r="E335" s="7"/>
      <c r="F335" s="9"/>
    </row>
    <row r="336" spans="2:6" s="6" customFormat="1" x14ac:dyDescent="0.2">
      <c r="B336" s="7"/>
      <c r="C336" s="8"/>
      <c r="D336" s="7"/>
      <c r="E336" s="7"/>
      <c r="F336" s="9"/>
    </row>
    <row r="337" spans="2:6" s="6" customFormat="1" x14ac:dyDescent="0.2">
      <c r="B337" s="7"/>
      <c r="C337" s="8"/>
      <c r="D337" s="7"/>
      <c r="E337" s="7"/>
      <c r="F337" s="9"/>
    </row>
    <row r="338" spans="2:6" s="6" customFormat="1" x14ac:dyDescent="0.2">
      <c r="B338" s="7"/>
      <c r="C338" s="8"/>
      <c r="D338" s="7"/>
      <c r="E338" s="7"/>
      <c r="F338" s="9"/>
    </row>
    <row r="339" spans="2:6" s="6" customFormat="1" x14ac:dyDescent="0.2">
      <c r="B339" s="7"/>
      <c r="C339" s="8"/>
      <c r="D339" s="7"/>
      <c r="E339" s="7"/>
      <c r="F339" s="9"/>
    </row>
    <row r="340" spans="2:6" s="6" customFormat="1" x14ac:dyDescent="0.2">
      <c r="B340" s="7"/>
      <c r="C340" s="8"/>
      <c r="D340" s="7"/>
      <c r="E340" s="7"/>
      <c r="F340" s="9"/>
    </row>
    <row r="341" spans="2:6" s="6" customFormat="1" x14ac:dyDescent="0.2">
      <c r="B341" s="7"/>
      <c r="C341" s="8"/>
      <c r="D341" s="7"/>
      <c r="E341" s="7"/>
      <c r="F341" s="9"/>
    </row>
    <row r="342" spans="2:6" s="6" customFormat="1" x14ac:dyDescent="0.2">
      <c r="B342" s="7"/>
      <c r="C342" s="8"/>
      <c r="D342" s="7"/>
      <c r="E342" s="7"/>
      <c r="F342" s="9"/>
    </row>
    <row r="343" spans="2:6" s="6" customFormat="1" x14ac:dyDescent="0.2">
      <c r="B343" s="7"/>
      <c r="C343" s="8"/>
      <c r="D343" s="7"/>
      <c r="E343" s="7"/>
      <c r="F343" s="9"/>
    </row>
    <row r="344" spans="2:6" s="6" customFormat="1" x14ac:dyDescent="0.2">
      <c r="B344" s="7"/>
      <c r="C344" s="8"/>
      <c r="D344" s="7"/>
      <c r="E344" s="7"/>
      <c r="F344" s="9"/>
    </row>
    <row r="345" spans="2:6" s="6" customFormat="1" x14ac:dyDescent="0.2">
      <c r="B345" s="7"/>
      <c r="C345" s="8"/>
      <c r="D345" s="7"/>
      <c r="E345" s="7"/>
      <c r="F345" s="9"/>
    </row>
    <row r="346" spans="2:6" s="6" customFormat="1" x14ac:dyDescent="0.2">
      <c r="B346" s="7"/>
      <c r="C346" s="8"/>
      <c r="D346" s="7"/>
      <c r="E346" s="7"/>
      <c r="F346" s="9"/>
    </row>
    <row r="347" spans="2:6" s="6" customFormat="1" x14ac:dyDescent="0.2">
      <c r="B347" s="7"/>
      <c r="C347" s="8"/>
      <c r="D347" s="7"/>
      <c r="E347" s="7"/>
      <c r="F347" s="9"/>
    </row>
    <row r="348" spans="2:6" s="6" customFormat="1" x14ac:dyDescent="0.2">
      <c r="B348" s="7"/>
      <c r="C348" s="8"/>
      <c r="D348" s="7"/>
      <c r="E348" s="7"/>
      <c r="F348" s="9"/>
    </row>
    <row r="349" spans="2:6" s="6" customFormat="1" x14ac:dyDescent="0.2">
      <c r="B349" s="7"/>
      <c r="C349" s="8"/>
      <c r="D349" s="7"/>
      <c r="E349" s="7"/>
      <c r="F349" s="9"/>
    </row>
    <row r="350" spans="2:6" s="6" customFormat="1" x14ac:dyDescent="0.2">
      <c r="B350" s="7"/>
      <c r="C350" s="8"/>
      <c r="D350" s="7"/>
      <c r="E350" s="7"/>
      <c r="F350" s="9"/>
    </row>
    <row r="351" spans="2:6" s="6" customFormat="1" x14ac:dyDescent="0.2">
      <c r="B351" s="7"/>
      <c r="C351" s="8"/>
      <c r="D351" s="7"/>
      <c r="E351" s="7"/>
      <c r="F351" s="9"/>
    </row>
    <row r="352" spans="2:6" s="6" customFormat="1" x14ac:dyDescent="0.2">
      <c r="B352" s="7"/>
      <c r="C352" s="8"/>
      <c r="D352" s="7"/>
      <c r="E352" s="7"/>
      <c r="F352" s="9"/>
    </row>
    <row r="353" spans="2:6" s="6" customFormat="1" x14ac:dyDescent="0.2">
      <c r="B353" s="7"/>
      <c r="C353" s="8"/>
      <c r="D353" s="7"/>
      <c r="E353" s="7"/>
      <c r="F353" s="9"/>
    </row>
    <row r="354" spans="2:6" s="6" customFormat="1" x14ac:dyDescent="0.2">
      <c r="B354" s="7"/>
      <c r="C354" s="8"/>
      <c r="D354" s="7"/>
      <c r="E354" s="7"/>
      <c r="F354" s="9"/>
    </row>
    <row r="355" spans="2:6" s="6" customFormat="1" x14ac:dyDescent="0.2">
      <c r="B355" s="7"/>
      <c r="C355" s="8"/>
      <c r="D355" s="7"/>
      <c r="E355" s="7"/>
      <c r="F355" s="9"/>
    </row>
    <row r="356" spans="2:6" s="6" customFormat="1" x14ac:dyDescent="0.2">
      <c r="B356" s="7"/>
      <c r="C356" s="8"/>
      <c r="D356" s="7"/>
      <c r="E356" s="7"/>
      <c r="F356" s="9"/>
    </row>
    <row r="357" spans="2:6" s="6" customFormat="1" x14ac:dyDescent="0.2">
      <c r="B357" s="7"/>
      <c r="C357" s="8"/>
      <c r="D357" s="7"/>
      <c r="E357" s="7"/>
      <c r="F357" s="9"/>
    </row>
    <row r="358" spans="2:6" s="6" customFormat="1" x14ac:dyDescent="0.2">
      <c r="B358" s="7"/>
      <c r="C358" s="8"/>
      <c r="D358" s="7"/>
      <c r="E358" s="7"/>
      <c r="F358" s="9"/>
    </row>
    <row r="359" spans="2:6" s="6" customFormat="1" x14ac:dyDescent="0.2">
      <c r="B359" s="7"/>
      <c r="C359" s="8"/>
      <c r="D359" s="7"/>
      <c r="E359" s="7"/>
      <c r="F359" s="9"/>
    </row>
    <row r="360" spans="2:6" s="6" customFormat="1" x14ac:dyDescent="0.2">
      <c r="B360" s="7"/>
      <c r="C360" s="8"/>
      <c r="D360" s="7"/>
      <c r="E360" s="7"/>
      <c r="F360" s="9"/>
    </row>
    <row r="361" spans="2:6" s="6" customFormat="1" x14ac:dyDescent="0.2">
      <c r="B361" s="7"/>
      <c r="C361" s="8"/>
      <c r="D361" s="7"/>
      <c r="E361" s="7"/>
      <c r="F361" s="9"/>
    </row>
    <row r="362" spans="2:6" s="6" customFormat="1" x14ac:dyDescent="0.2">
      <c r="B362" s="7"/>
      <c r="C362" s="8"/>
      <c r="D362" s="7"/>
      <c r="E362" s="7"/>
      <c r="F362" s="9"/>
    </row>
    <row r="363" spans="2:6" s="6" customFormat="1" x14ac:dyDescent="0.2">
      <c r="B363" s="7"/>
      <c r="C363" s="8"/>
      <c r="D363" s="7"/>
      <c r="E363" s="7"/>
      <c r="F363" s="9"/>
    </row>
    <row r="364" spans="2:6" s="6" customFormat="1" x14ac:dyDescent="0.2">
      <c r="B364" s="7"/>
      <c r="C364" s="8"/>
      <c r="D364" s="7"/>
      <c r="E364" s="7"/>
      <c r="F364" s="9"/>
    </row>
    <row r="365" spans="2:6" s="6" customFormat="1" x14ac:dyDescent="0.2">
      <c r="B365" s="7"/>
      <c r="C365" s="8"/>
      <c r="D365" s="7"/>
      <c r="E365" s="7"/>
      <c r="F365" s="9"/>
    </row>
    <row r="366" spans="2:6" s="6" customFormat="1" x14ac:dyDescent="0.2">
      <c r="B366" s="7"/>
      <c r="C366" s="8"/>
      <c r="D366" s="7"/>
      <c r="E366" s="7"/>
      <c r="F366" s="9"/>
    </row>
    <row r="367" spans="2:6" s="6" customFormat="1" x14ac:dyDescent="0.2">
      <c r="B367" s="7"/>
      <c r="C367" s="8"/>
      <c r="D367" s="7"/>
      <c r="E367" s="7"/>
      <c r="F367" s="9"/>
    </row>
    <row r="368" spans="2:6" s="6" customFormat="1" x14ac:dyDescent="0.2">
      <c r="B368" s="7"/>
      <c r="C368" s="8"/>
      <c r="D368" s="7"/>
      <c r="E368" s="7"/>
      <c r="F368" s="9"/>
    </row>
    <row r="369" spans="2:6" s="6" customFormat="1" x14ac:dyDescent="0.2">
      <c r="B369" s="7"/>
      <c r="C369" s="8"/>
      <c r="D369" s="7"/>
      <c r="E369" s="7"/>
      <c r="F369" s="9"/>
    </row>
    <row r="370" spans="2:6" s="6" customFormat="1" x14ac:dyDescent="0.2">
      <c r="B370" s="7"/>
      <c r="C370" s="8"/>
      <c r="D370" s="7"/>
      <c r="E370" s="7"/>
      <c r="F370" s="9"/>
    </row>
    <row r="371" spans="2:6" s="6" customFormat="1" x14ac:dyDescent="0.2">
      <c r="B371" s="7"/>
      <c r="C371" s="8"/>
      <c r="D371" s="7"/>
      <c r="E371" s="7"/>
      <c r="F371" s="9"/>
    </row>
    <row r="372" spans="2:6" s="6" customFormat="1" x14ac:dyDescent="0.2">
      <c r="B372" s="7"/>
      <c r="C372" s="8"/>
      <c r="D372" s="7"/>
      <c r="E372" s="7"/>
      <c r="F372" s="9"/>
    </row>
    <row r="373" spans="2:6" s="6" customFormat="1" x14ac:dyDescent="0.2">
      <c r="B373" s="7"/>
      <c r="C373" s="8"/>
      <c r="D373" s="7"/>
      <c r="E373" s="7"/>
      <c r="F373" s="9"/>
    </row>
    <row r="374" spans="2:6" s="6" customFormat="1" x14ac:dyDescent="0.2">
      <c r="B374" s="7"/>
      <c r="C374" s="8"/>
      <c r="D374" s="7"/>
      <c r="E374" s="7"/>
      <c r="F374" s="9"/>
    </row>
    <row r="375" spans="2:6" s="6" customFormat="1" x14ac:dyDescent="0.2">
      <c r="B375" s="7"/>
      <c r="C375" s="8"/>
      <c r="D375" s="7"/>
      <c r="E375" s="7"/>
      <c r="F375" s="9"/>
    </row>
    <row r="376" spans="2:6" s="6" customFormat="1" x14ac:dyDescent="0.2">
      <c r="B376" s="7"/>
      <c r="C376" s="8"/>
      <c r="D376" s="7"/>
      <c r="E376" s="7"/>
      <c r="F376" s="9"/>
    </row>
    <row r="377" spans="2:6" s="6" customFormat="1" x14ac:dyDescent="0.2">
      <c r="B377" s="7"/>
      <c r="C377" s="8"/>
      <c r="D377" s="7"/>
      <c r="E377" s="7"/>
      <c r="F377" s="9"/>
    </row>
    <row r="378" spans="2:6" s="6" customFormat="1" x14ac:dyDescent="0.2">
      <c r="B378" s="7"/>
      <c r="C378" s="8"/>
      <c r="D378" s="7"/>
      <c r="E378" s="7"/>
      <c r="F378" s="9"/>
    </row>
    <row r="379" spans="2:6" s="6" customFormat="1" x14ac:dyDescent="0.2">
      <c r="B379" s="7"/>
      <c r="C379" s="8"/>
      <c r="D379" s="7"/>
      <c r="E379" s="7"/>
      <c r="F379" s="9"/>
    </row>
  </sheetData>
  <mergeCells count="2">
    <mergeCell ref="C7:F7"/>
    <mergeCell ref="G7:J7"/>
  </mergeCells>
  <pageMargins left="0.75" right="0.75" top="1" bottom="1" header="0.5" footer="0.5"/>
  <pageSetup scale="75" orientation="portrait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</vt:lpstr>
      <vt:lpstr>2020</vt:lpstr>
      <vt:lpstr>'2019'!Print_Area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Danelle Kosmal</dc:creator>
  <cp:lastModifiedBy>Danelle Kosmal</cp:lastModifiedBy>
  <dcterms:created xsi:type="dcterms:W3CDTF">2021-12-14T14:03:21Z</dcterms:created>
  <dcterms:modified xsi:type="dcterms:W3CDTF">2021-12-14T17:06:31Z</dcterms:modified>
</cp:coreProperties>
</file>