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E6376F2C-CCC7-4DFB-9969-CA43D069709F}" xr6:coauthVersionLast="47" xr6:coauthVersionMax="47" xr10:uidLastSave="{00000000-0000-0000-0000-000000000000}"/>
  <bookViews>
    <workbookView xWindow="1884" yWindow="1884" windowWidth="17280" windowHeight="9024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4" l="1"/>
  <c r="G55" i="4" s="1"/>
  <c r="E55" i="4"/>
  <c r="C55" i="4"/>
  <c r="B55" i="4"/>
  <c r="D55" i="4" s="1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<sst xmlns="http://schemas.openxmlformats.org/spreadsheetml/2006/main" count="165" uniqueCount="69">
  <si>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</si>
  <si>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</si>
  <si>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</si>
  <si>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</si>
  <si>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</si>
  <si>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</si>
  <si>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</si>
  <si>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</si>
  <si>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</si>
  <si>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</si>
  <si>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</si>
  <si>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</si>
  <si>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</si>
  <si>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</si>
  <si>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</si>
  <si>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</si>
  <si>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</si>
  <si>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</si>
  <si>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</si>
  <si>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</si>
  <si>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</si>
  <si>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</si>
  <si>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</si>
  <si>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</si>
  <si>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</si>
  <si>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</si>
  <si>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</si>
  <si>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</si>
  <si>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</si>
  <si>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</si>
  <si>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</si>
  <si>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</si>
  <si>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</si>
  <si>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</si>
  <si>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</si>
  <si>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</si>
  <si>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</si>
  <si>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</si>
  <si>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</si>
  <si>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</si>
  <si>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</si>
  <si>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</si>
  <si>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</si>
  <si>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</si>
  <si>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</si>
  <si>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</si>
  <si>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</si>
  <si>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</si>
  <si>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</si>
  <si>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</si>
  <si>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</si>
  <si>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</si>
  <si>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</si>
  <si>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2021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</si>
  <si>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</si>
  <si>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</si>
  <si>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</si>
  <si>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</si>
  <si>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</si>
  <si>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</si>
  <si>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</si>
  <si>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</si>
  <si>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</si>
  <si>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</si>
  <si>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</si>
  <si>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</si>
  <si>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</si>
  <si>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</si>
  <si>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The Beer Institute
National and State Beer Shipment Volume (Barrels)
April 2022 vs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</si>
</sst>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38" sqref="P38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3" t="s">
        <v>68</v>
      </c>
      <c r="C1" s="33"/>
      <c r="D1" s="33"/>
      <c r="E1" s="33"/>
      <c r="F1" s="33"/>
      <c r="G1" s="33"/>
    </row>
    <row r="2" spans="1:125" ht="35.4" customHeight="1" x14ac:dyDescent="0.3">
      <c r="B2" s="33"/>
      <c r="C2" s="33"/>
      <c r="D2" s="33"/>
      <c r="E2" s="33"/>
      <c r="F2" s="33"/>
      <c r="G2" s="33"/>
    </row>
    <row r="3" spans="1:125" ht="15.6" x14ac:dyDescent="0.3">
      <c r="A3" s="13" t="s">
        <v>52</v>
      </c>
      <c r="B3" s="14">
        <v>2021</v>
      </c>
      <c r="C3" s="14">
        <v>2022</v>
      </c>
      <c r="D3" s="14" t="s">
        <v>55</v>
      </c>
      <c r="E3" s="14" t="s">
        <v>53</v>
      </c>
      <c r="F3" s="14" t="s">
        <v>54</v>
      </c>
      <c r="G3" s="14" t="s">
        <v>55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244411</v>
      </c>
      <c r="C4" s="4">
        <v>246000</v>
      </c>
      <c r="D4" s="5">
        <f t="shared" ref="D4:D55" si="0">C4/B4-1</f>
        <v>6.5013440475265583E-3</v>
      </c>
      <c r="E4" s="4">
        <v>1135947</v>
      </c>
      <c r="F4" s="4">
        <v>1116000</v>
      </c>
      <c r="G4" s="6">
        <f t="shared" ref="G4:G55" si="1">F4/E4-1</f>
        <v>-1.7559798124384352E-2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38034</v>
      </c>
      <c r="C5" s="4">
        <v>37000</v>
      </c>
      <c r="D5" s="5">
        <f t="shared" si="0"/>
        <v>-2.7186201819424771E-2</v>
      </c>
      <c r="E5" s="4">
        <v>130509</v>
      </c>
      <c r="F5" s="4">
        <v>127345</v>
      </c>
      <c r="G5" s="6">
        <f t="shared" si="1"/>
        <v>-2.4243538759779026E-2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418056</v>
      </c>
      <c r="C6" s="4">
        <v>408647</v>
      </c>
      <c r="D6" s="5">
        <f t="shared" si="0"/>
        <v>-2.2506554145856006E-2</v>
      </c>
      <c r="E6" s="4">
        <v>1520703</v>
      </c>
      <c r="F6" s="4">
        <v>1502587</v>
      </c>
      <c r="G6" s="6">
        <f t="shared" si="1"/>
        <v>-1.1912911331140918E-2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162080</v>
      </c>
      <c r="C7" s="4">
        <v>154764</v>
      </c>
      <c r="D7" s="5">
        <f t="shared" si="0"/>
        <v>-4.5138203356367201E-2</v>
      </c>
      <c r="E7" s="4">
        <v>559622</v>
      </c>
      <c r="F7" s="4">
        <v>561875</v>
      </c>
      <c r="G7" s="6">
        <f t="shared" si="1"/>
        <v>4.0259317896722546E-3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1884661</v>
      </c>
      <c r="C8" s="4">
        <v>1890000</v>
      </c>
      <c r="D8" s="5">
        <f t="shared" si="0"/>
        <v>2.832870208488325E-3</v>
      </c>
      <c r="E8" s="4">
        <v>6961570</v>
      </c>
      <c r="F8" s="4">
        <v>6853000</v>
      </c>
      <c r="G8" s="6">
        <f t="shared" si="1"/>
        <v>-1.559561995354497E-2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372126</v>
      </c>
      <c r="C9" s="4">
        <v>366000</v>
      </c>
      <c r="D9" s="5">
        <f t="shared" si="0"/>
        <v>-1.6462166040534632E-2</v>
      </c>
      <c r="E9" s="4">
        <v>1313401</v>
      </c>
      <c r="F9" s="4">
        <v>1270828</v>
      </c>
      <c r="G9" s="6">
        <f t="shared" si="1"/>
        <v>-3.2414319769819011E-2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135657</v>
      </c>
      <c r="C10" s="4">
        <v>126000</v>
      </c>
      <c r="D10" s="5">
        <f t="shared" si="0"/>
        <v>-7.1186890466396924E-2</v>
      </c>
      <c r="E10" s="4">
        <v>507992</v>
      </c>
      <c r="F10" s="4">
        <v>487000</v>
      </c>
      <c r="G10" s="6">
        <f t="shared" si="1"/>
        <v>-4.1323485409219041E-2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60065</v>
      </c>
      <c r="C11" s="4">
        <v>56000</v>
      </c>
      <c r="D11" s="5">
        <f t="shared" si="0"/>
        <v>-6.7676683592774456E-2</v>
      </c>
      <c r="E11" s="4">
        <v>211240</v>
      </c>
      <c r="F11" s="4">
        <v>193032</v>
      </c>
      <c r="G11" s="6">
        <f t="shared" si="1"/>
        <v>-8.6195796250710055E-2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24000</v>
      </c>
      <c r="C12" s="4">
        <v>27000</v>
      </c>
      <c r="D12" s="5">
        <f t="shared" si="0"/>
        <v>0.125</v>
      </c>
      <c r="E12" s="4">
        <v>86000</v>
      </c>
      <c r="F12" s="4">
        <v>99000</v>
      </c>
      <c r="G12" s="6">
        <f t="shared" si="1"/>
        <v>0.15116279069767447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1281697</v>
      </c>
      <c r="C13" s="4">
        <v>1312000</v>
      </c>
      <c r="D13" s="5">
        <f t="shared" si="0"/>
        <v>2.3642873471655168E-2</v>
      </c>
      <c r="E13" s="4">
        <v>5037398</v>
      </c>
      <c r="F13" s="4">
        <v>4953800</v>
      </c>
      <c r="G13" s="6">
        <f t="shared" si="1"/>
        <v>-1.6595472503860176E-2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513000</v>
      </c>
      <c r="C14" s="4">
        <v>446000</v>
      </c>
      <c r="D14" s="5">
        <f t="shared" si="0"/>
        <v>-0.13060428849902539</v>
      </c>
      <c r="E14" s="4">
        <v>1829000</v>
      </c>
      <c r="F14" s="4">
        <v>1808000</v>
      </c>
      <c r="G14" s="6">
        <f t="shared" si="1"/>
        <v>-1.1481683980317126E-2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67000</v>
      </c>
      <c r="C15" s="4">
        <v>79000</v>
      </c>
      <c r="D15" s="5">
        <f t="shared" si="0"/>
        <v>0.17910447761194037</v>
      </c>
      <c r="E15" s="4">
        <v>276000</v>
      </c>
      <c r="F15" s="4">
        <v>296000</v>
      </c>
      <c r="G15" s="6">
        <f t="shared" si="1"/>
        <v>7.2463768115942129E-2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90083</v>
      </c>
      <c r="C16" s="4">
        <v>92918</v>
      </c>
      <c r="D16" s="5">
        <f t="shared" si="0"/>
        <v>3.1470976765871406E-2</v>
      </c>
      <c r="E16" s="4">
        <v>329321</v>
      </c>
      <c r="F16" s="4">
        <v>342918</v>
      </c>
      <c r="G16" s="6">
        <f t="shared" si="1"/>
        <v>4.1287983456870458E-2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657304</v>
      </c>
      <c r="C17" s="4">
        <v>615000</v>
      </c>
      <c r="D17" s="5">
        <f t="shared" si="0"/>
        <v>-6.43598700144834E-2</v>
      </c>
      <c r="E17" s="4">
        <v>2315111</v>
      </c>
      <c r="F17" s="4">
        <v>2196592</v>
      </c>
      <c r="G17" s="6">
        <f t="shared" si="1"/>
        <v>-5.1193657669113879E-2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313708</v>
      </c>
      <c r="C18" s="4">
        <v>301000</v>
      </c>
      <c r="D18" s="5">
        <f t="shared" si="0"/>
        <v>-4.0509008377217048E-2</v>
      </c>
      <c r="E18" s="4">
        <v>1184065</v>
      </c>
      <c r="F18" s="4">
        <v>1239386</v>
      </c>
      <c r="G18" s="6">
        <f t="shared" si="1"/>
        <v>4.6721252633934895E-2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188220</v>
      </c>
      <c r="C19" s="4">
        <v>179000</v>
      </c>
      <c r="D19" s="5">
        <f t="shared" si="0"/>
        <v>-4.8985230049941597E-2</v>
      </c>
      <c r="E19" s="4">
        <v>674195</v>
      </c>
      <c r="F19" s="4">
        <v>729682</v>
      </c>
      <c r="G19" s="6">
        <f t="shared" si="1"/>
        <v>8.2301114662671759E-2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160016</v>
      </c>
      <c r="C20" s="4">
        <v>149000</v>
      </c>
      <c r="D20" s="5">
        <f t="shared" si="0"/>
        <v>-6.8843115688431156E-2</v>
      </c>
      <c r="E20" s="4">
        <v>589341</v>
      </c>
      <c r="F20" s="4">
        <v>538508</v>
      </c>
      <c r="G20" s="6">
        <f t="shared" si="1"/>
        <v>-8.6253968415569204E-2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244336</v>
      </c>
      <c r="C21" s="4">
        <v>227000</v>
      </c>
      <c r="D21" s="5">
        <f t="shared" si="0"/>
        <v>-7.0951476655097934E-2</v>
      </c>
      <c r="E21" s="4">
        <v>845589</v>
      </c>
      <c r="F21" s="4">
        <v>815239</v>
      </c>
      <c r="G21" s="6">
        <f t="shared" si="1"/>
        <v>-3.5892141454063387E-2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274966</v>
      </c>
      <c r="C22" s="4">
        <v>256000</v>
      </c>
      <c r="D22" s="5">
        <f t="shared" si="0"/>
        <v>-6.8975800644443308E-2</v>
      </c>
      <c r="E22" s="4">
        <v>958975</v>
      </c>
      <c r="F22" s="4">
        <v>1015000</v>
      </c>
      <c r="G22" s="6">
        <f t="shared" si="1"/>
        <v>5.8421752391876636E-2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77000</v>
      </c>
      <c r="C23" s="4">
        <v>76000</v>
      </c>
      <c r="D23" s="5">
        <f t="shared" si="0"/>
        <v>-1.2987012987012991E-2</v>
      </c>
      <c r="E23" s="4">
        <v>313000</v>
      </c>
      <c r="F23" s="4">
        <v>300000</v>
      </c>
      <c r="G23" s="6">
        <f t="shared" si="1"/>
        <v>-4.1533546325878579E-2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237185</v>
      </c>
      <c r="C24" s="4">
        <v>212000</v>
      </c>
      <c r="D24" s="5">
        <f t="shared" si="0"/>
        <v>-0.10618293736956386</v>
      </c>
      <c r="E24" s="4">
        <v>843812</v>
      </c>
      <c r="F24" s="4">
        <v>781000</v>
      </c>
      <c r="G24" s="6">
        <f t="shared" si="1"/>
        <v>-7.4438382009262671E-2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314144</v>
      </c>
      <c r="C25" s="4">
        <v>316000</v>
      </c>
      <c r="D25" s="5">
        <f t="shared" si="0"/>
        <v>5.9081185698277583E-3</v>
      </c>
      <c r="E25" s="4">
        <v>1180033</v>
      </c>
      <c r="F25" s="4">
        <v>1061966</v>
      </c>
      <c r="G25" s="6">
        <f t="shared" si="1"/>
        <v>-0.10005398154119416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467000</v>
      </c>
      <c r="C26" s="4">
        <v>453000</v>
      </c>
      <c r="D26" s="5">
        <f t="shared" si="0"/>
        <v>-2.9978586723768741E-2</v>
      </c>
      <c r="E26" s="4">
        <v>1732000</v>
      </c>
      <c r="F26" s="4">
        <v>1594000</v>
      </c>
      <c r="G26" s="6">
        <f t="shared" si="1"/>
        <v>-7.9676674364896116E-2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350595</v>
      </c>
      <c r="C27" s="4">
        <v>340000</v>
      </c>
      <c r="D27" s="5">
        <f t="shared" si="0"/>
        <v>-3.0220054478814595E-2</v>
      </c>
      <c r="E27" s="4">
        <v>1204692</v>
      </c>
      <c r="F27" s="4">
        <v>1117000</v>
      </c>
      <c r="G27" s="6">
        <f t="shared" si="1"/>
        <v>-7.2792049752135823E-2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195931</v>
      </c>
      <c r="C28" s="4">
        <v>193000</v>
      </c>
      <c r="D28" s="5">
        <f t="shared" si="0"/>
        <v>-1.4959347933711342E-2</v>
      </c>
      <c r="E28" s="4">
        <v>709011</v>
      </c>
      <c r="F28" s="4">
        <v>694657</v>
      </c>
      <c r="G28" s="6">
        <f t="shared" si="1"/>
        <v>-2.0245101980082114E-2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348857</v>
      </c>
      <c r="C29" s="4">
        <v>316000</v>
      </c>
      <c r="D29" s="5">
        <f t="shared" si="0"/>
        <v>-9.4184723253367464E-2</v>
      </c>
      <c r="E29" s="4">
        <v>1268919</v>
      </c>
      <c r="F29" s="4">
        <v>1177224</v>
      </c>
      <c r="G29" s="6">
        <f t="shared" si="1"/>
        <v>-7.2262295702089752E-2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88988</v>
      </c>
      <c r="C30" s="4">
        <v>80794</v>
      </c>
      <c r="D30" s="5">
        <f t="shared" si="0"/>
        <v>-9.2079830988447853E-2</v>
      </c>
      <c r="E30" s="4">
        <v>323328</v>
      </c>
      <c r="F30" s="4">
        <v>346215</v>
      </c>
      <c r="G30" s="6">
        <f t="shared" si="1"/>
        <v>7.078570368171011E-2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119116</v>
      </c>
      <c r="C31" s="4">
        <v>132187</v>
      </c>
      <c r="D31" s="5">
        <f t="shared" si="0"/>
        <v>0.10973336915275866</v>
      </c>
      <c r="E31" s="4">
        <v>452521</v>
      </c>
      <c r="F31" s="4">
        <v>455097</v>
      </c>
      <c r="G31" s="6">
        <f t="shared" si="1"/>
        <v>5.6925534947549483E-3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190219</v>
      </c>
      <c r="C32" s="4">
        <v>240000</v>
      </c>
      <c r="D32" s="5">
        <f t="shared" si="0"/>
        <v>0.26170361530656772</v>
      </c>
      <c r="E32" s="4">
        <v>676918</v>
      </c>
      <c r="F32" s="4">
        <v>759177</v>
      </c>
      <c r="G32" s="6">
        <f t="shared" si="1"/>
        <v>0.12151988867189223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114000</v>
      </c>
      <c r="C33" s="4">
        <v>108000</v>
      </c>
      <c r="D33" s="5">
        <f t="shared" si="0"/>
        <v>-5.2631578947368474E-2</v>
      </c>
      <c r="E33" s="4">
        <v>416000</v>
      </c>
      <c r="F33" s="4">
        <v>389000</v>
      </c>
      <c r="G33" s="6">
        <f t="shared" si="1"/>
        <v>-6.4903846153846145E-2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313696</v>
      </c>
      <c r="C34" s="4">
        <v>309000</v>
      </c>
      <c r="D34" s="5">
        <f t="shared" si="0"/>
        <v>-1.4969907171274111E-2</v>
      </c>
      <c r="E34" s="4">
        <v>1166511</v>
      </c>
      <c r="F34" s="4">
        <v>1117000</v>
      </c>
      <c r="G34" s="6">
        <f t="shared" si="1"/>
        <v>-4.2443663197346604E-2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108000</v>
      </c>
      <c r="C35" s="4">
        <v>103000</v>
      </c>
      <c r="D35" s="5">
        <f t="shared" si="0"/>
        <v>-4.629629629629628E-2</v>
      </c>
      <c r="E35" s="4">
        <v>389000</v>
      </c>
      <c r="F35" s="4">
        <v>410000</v>
      </c>
      <c r="G35" s="6">
        <f t="shared" si="1"/>
        <v>5.3984575835475557E-2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753106</v>
      </c>
      <c r="C36" s="4">
        <v>706000</v>
      </c>
      <c r="D36" s="5">
        <f t="shared" si="0"/>
        <v>-6.2548963890873277E-2</v>
      </c>
      <c r="E36" s="4">
        <v>2943281</v>
      </c>
      <c r="F36" s="4">
        <v>2709860</v>
      </c>
      <c r="G36" s="6">
        <f t="shared" si="1"/>
        <v>-7.9306393103478756E-2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541018</v>
      </c>
      <c r="C37" s="4">
        <v>520000</v>
      </c>
      <c r="D37" s="5">
        <f t="shared" si="0"/>
        <v>-3.8848984691821742E-2</v>
      </c>
      <c r="E37" s="4">
        <v>1995188</v>
      </c>
      <c r="F37" s="4">
        <v>2014796</v>
      </c>
      <c r="G37" s="6">
        <f t="shared" si="1"/>
        <v>9.8276453146270981E-3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60481</v>
      </c>
      <c r="C38" s="4">
        <v>60000</v>
      </c>
      <c r="D38" s="5">
        <f t="shared" si="0"/>
        <v>-7.9529108315008479E-3</v>
      </c>
      <c r="E38" s="4">
        <v>218701</v>
      </c>
      <c r="F38" s="4">
        <v>212207</v>
      </c>
      <c r="G38" s="6">
        <f t="shared" si="1"/>
        <v>-2.9693508488758624E-2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673064</v>
      </c>
      <c r="C39" s="4">
        <v>588000</v>
      </c>
      <c r="D39" s="5">
        <f t="shared" si="0"/>
        <v>-0.12638322655794987</v>
      </c>
      <c r="E39" s="4">
        <v>2476155</v>
      </c>
      <c r="F39" s="4">
        <v>2282000</v>
      </c>
      <c r="G39" s="6">
        <f t="shared" si="1"/>
        <v>-7.840987337222427E-2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209588</v>
      </c>
      <c r="C40" s="4">
        <v>209333</v>
      </c>
      <c r="D40" s="5">
        <f t="shared" si="0"/>
        <v>-1.2166727102697061E-3</v>
      </c>
      <c r="E40" s="4">
        <v>766960</v>
      </c>
      <c r="F40" s="4">
        <v>782460</v>
      </c>
      <c r="G40" s="6">
        <f t="shared" si="1"/>
        <v>2.020965891311155E-2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232053</v>
      </c>
      <c r="C41" s="4">
        <v>214000</v>
      </c>
      <c r="D41" s="5">
        <f t="shared" si="0"/>
        <v>-7.7796882608714424E-2</v>
      </c>
      <c r="E41" s="4">
        <v>824563</v>
      </c>
      <c r="F41" s="4">
        <v>1137500</v>
      </c>
      <c r="G41" s="6">
        <f t="shared" si="1"/>
        <v>0.37951860561291251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706000</v>
      </c>
      <c r="C42" s="4">
        <v>653000</v>
      </c>
      <c r="D42" s="5">
        <f t="shared" si="0"/>
        <v>-7.5070821529745091E-2</v>
      </c>
      <c r="E42" s="4">
        <v>2563000</v>
      </c>
      <c r="F42" s="4">
        <v>2389000</v>
      </c>
      <c r="G42" s="6">
        <f t="shared" si="1"/>
        <v>-6.7889192352711625E-2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50000</v>
      </c>
      <c r="C43" s="4">
        <v>44000</v>
      </c>
      <c r="D43" s="5">
        <f t="shared" si="0"/>
        <v>-0.12</v>
      </c>
      <c r="E43" s="4">
        <v>167000</v>
      </c>
      <c r="F43" s="4">
        <v>143000</v>
      </c>
      <c r="G43" s="6">
        <f t="shared" si="1"/>
        <v>-0.14371257485029942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358000</v>
      </c>
      <c r="C44" s="4">
        <v>348000</v>
      </c>
      <c r="D44" s="5">
        <f t="shared" si="0"/>
        <v>-2.7932960893854775E-2</v>
      </c>
      <c r="E44" s="4">
        <v>1202000</v>
      </c>
      <c r="F44" s="4">
        <v>1258000</v>
      </c>
      <c r="G44" s="6">
        <f t="shared" si="1"/>
        <v>4.6589018302828578E-2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59000</v>
      </c>
      <c r="C45" s="4">
        <v>62000</v>
      </c>
      <c r="D45" s="5">
        <f t="shared" si="0"/>
        <v>5.0847457627118731E-2</v>
      </c>
      <c r="E45" s="4">
        <v>238000</v>
      </c>
      <c r="F45" s="4">
        <v>224000</v>
      </c>
      <c r="G45" s="6">
        <f t="shared" si="1"/>
        <v>-5.8823529411764719E-2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376815</v>
      </c>
      <c r="C46" s="4">
        <v>389000</v>
      </c>
      <c r="D46" s="5">
        <f t="shared" si="0"/>
        <v>3.2336823109483381E-2</v>
      </c>
      <c r="E46" s="4">
        <v>1308879</v>
      </c>
      <c r="F46" s="4">
        <v>1324032</v>
      </c>
      <c r="G46" s="6">
        <f t="shared" si="1"/>
        <v>1.1577082373542602E-2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1935999</v>
      </c>
      <c r="C47" s="4">
        <v>1750000</v>
      </c>
      <c r="D47" s="5">
        <f t="shared" si="0"/>
        <v>-9.6073913261318866E-2</v>
      </c>
      <c r="E47" s="4">
        <v>6456450</v>
      </c>
      <c r="F47" s="4">
        <v>6646000</v>
      </c>
      <c r="G47" s="6">
        <f t="shared" si="1"/>
        <v>2.9358238660564195E-2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107033</v>
      </c>
      <c r="C48" s="4">
        <v>121000</v>
      </c>
      <c r="D48" s="5">
        <f t="shared" si="0"/>
        <v>0.13049246494071931</v>
      </c>
      <c r="E48" s="4">
        <v>432279</v>
      </c>
      <c r="F48" s="4">
        <v>457000</v>
      </c>
      <c r="G48" s="6">
        <f t="shared" si="1"/>
        <v>5.7187603376523066E-2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49138</v>
      </c>
      <c r="C49" s="4">
        <v>43000</v>
      </c>
      <c r="D49" s="5">
        <f t="shared" si="0"/>
        <v>-0.12491350889332087</v>
      </c>
      <c r="E49" s="4">
        <v>170698</v>
      </c>
      <c r="F49" s="4">
        <v>165000</v>
      </c>
      <c r="G49" s="6">
        <f t="shared" si="1"/>
        <v>-3.338059028225282E-2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430481</v>
      </c>
      <c r="C50" s="4">
        <v>390000</v>
      </c>
      <c r="D50" s="5">
        <f t="shared" si="0"/>
        <v>-9.4036670607994366E-2</v>
      </c>
      <c r="E50" s="4">
        <v>1555196</v>
      </c>
      <c r="F50" s="4">
        <v>1535000</v>
      </c>
      <c r="G50" s="6">
        <f t="shared" si="1"/>
        <v>-1.2986144511688558E-2</v>
      </c>
    </row>
    <row r="51" spans="1:125" ht="15.6" x14ac:dyDescent="0.3">
      <c r="A51" s="3" t="s">
        <v>47</v>
      </c>
      <c r="B51" s="4">
        <v>373659</v>
      </c>
      <c r="C51" s="4">
        <v>343000</v>
      </c>
      <c r="D51" s="5">
        <f t="shared" si="0"/>
        <v>-8.2050746803904118E-2</v>
      </c>
      <c r="E51" s="4">
        <v>1458180</v>
      </c>
      <c r="F51" s="4">
        <v>1386828</v>
      </c>
      <c r="G51" s="6">
        <f t="shared" si="1"/>
        <v>-4.8932230588816239E-2</v>
      </c>
    </row>
    <row r="52" spans="1:125" ht="15.6" x14ac:dyDescent="0.3">
      <c r="A52" s="3" t="s">
        <v>48</v>
      </c>
      <c r="B52" s="4">
        <v>113016</v>
      </c>
      <c r="C52" s="4">
        <v>99658</v>
      </c>
      <c r="D52" s="5">
        <f t="shared" si="0"/>
        <v>-0.11819565371274865</v>
      </c>
      <c r="E52" s="4">
        <v>398358</v>
      </c>
      <c r="F52" s="4">
        <v>377768</v>
      </c>
      <c r="G52" s="6">
        <f t="shared" si="1"/>
        <v>-5.1687175856892531E-2</v>
      </c>
    </row>
    <row r="53" spans="1:125" ht="15.6" x14ac:dyDescent="0.3">
      <c r="A53" s="3" t="s">
        <v>49</v>
      </c>
      <c r="B53" s="4">
        <v>391936</v>
      </c>
      <c r="C53" s="4">
        <v>365000</v>
      </c>
      <c r="D53" s="5">
        <f t="shared" si="0"/>
        <v>-6.8725506205094655E-2</v>
      </c>
      <c r="E53" s="4">
        <v>1443454</v>
      </c>
      <c r="F53" s="4">
        <v>1455715</v>
      </c>
      <c r="G53" s="6">
        <f t="shared" si="1"/>
        <v>8.4942090291757477E-3</v>
      </c>
    </row>
    <row r="54" spans="1:125" ht="15.6" x14ac:dyDescent="0.3">
      <c r="A54" s="3" t="s">
        <v>50</v>
      </c>
      <c r="B54" s="4">
        <v>37920</v>
      </c>
      <c r="C54" s="4">
        <v>34000</v>
      </c>
      <c r="D54" s="5">
        <f t="shared" si="0"/>
        <v>-0.1033755274261603</v>
      </c>
      <c r="E54" s="4">
        <v>130431</v>
      </c>
      <c r="F54" s="4">
        <v>123923</v>
      </c>
      <c r="G54" s="6">
        <f t="shared" si="1"/>
        <v>-4.9896113653962626E-2</v>
      </c>
    </row>
    <row r="55" spans="1:125" ht="15.6" x14ac:dyDescent="0.3">
      <c r="A55" s="15" t="s">
        <v>51</v>
      </c>
      <c r="B55" s="16">
        <f>SUM(B4:B54)</f>
        <v>17512458</v>
      </c>
      <c r="C55" s="16">
        <f>SUM(C4:C54)</f>
        <v>16786301</v>
      </c>
      <c r="D55" s="17">
        <f t="shared" si="0"/>
        <v>-4.1465167254077118E-2</v>
      </c>
      <c r="E55" s="16">
        <f>SUM(E4:E54)</f>
        <v>63890497</v>
      </c>
      <c r="F55" s="16">
        <f>SUM(F4:F54)</f>
        <v>62972217</v>
      </c>
      <c r="G55" s="18">
        <f t="shared" si="1"/>
        <v>-1.4372716493346371E-2</v>
      </c>
      <c r="I55" s="8"/>
    </row>
    <row r="56" spans="1:125" ht="12.75" customHeight="1" x14ac:dyDescent="0.3">
      <c r="A56" s="32" t="s">
        <v>56</v>
      </c>
      <c r="B56" s="32"/>
      <c r="C56" s="32"/>
      <c r="D56" s="32"/>
      <c r="E56" s="32"/>
      <c r="F56" s="32"/>
      <c r="G56" s="32"/>
    </row>
    <row r="57" spans="1:125" s="10" customFormat="1" ht="64.5" customHeight="1" x14ac:dyDescent="0.3">
      <c r="A57" s="32"/>
      <c r="B57" s="32"/>
      <c r="C57" s="32"/>
      <c r="D57" s="32"/>
      <c r="E57" s="32"/>
      <c r="F57" s="32"/>
      <c r="G57" s="32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MD101517"/>
  <sheetViews>
    <sheetView topLeftCell="LX27" workbookViewId="0">
      <selection activeCell="CI2" sqref="CI2:MD52"/>
    </sheetView>
  </sheetViews>
  <sheetFormatPr defaultRowHeight="14.4" x14ac:dyDescent="0.3"/>
  <cols>
    <col min="3" max="3" width="11.5546875" style="19" customWidth="1"/>
    <col min="4" max="4" width="11.33203125" customWidth="1"/>
    <col min="6" max="6" width="12.88671875" customWidth="1"/>
    <col min="87" max="87" width="9.109375" style="3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</cols>
  <sheetData>
    <row r="1" spans="1:342" ht="15" thickBot="1" x14ac:dyDescent="0.35">
      <c r="A1" s="20" t="s">
        <v>57</v>
      </c>
      <c r="B1" s="20" t="s">
        <v>58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</row>
    <row r="2" spans="1:342" x14ac:dyDescent="0.3">
      <c r="A2" s="22" t="s">
        <v>0</v>
      </c>
      <c r="B2" s="22" t="s">
        <v>59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281372</v>
      </c>
      <c r="MA2" s="23">
        <v>211000</v>
      </c>
      <c r="MB2" s="23">
        <v>303000</v>
      </c>
      <c r="MC2" s="23">
        <v>356000</v>
      </c>
      <c r="MD2" s="23">
        <v>246000</v>
      </c>
    </row>
    <row r="3" spans="1:342" x14ac:dyDescent="0.3">
      <c r="A3" s="22" t="s">
        <v>1</v>
      </c>
      <c r="B3" s="22" t="s">
        <v>60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38000</v>
      </c>
      <c r="MD3" s="23">
        <v>37000</v>
      </c>
    </row>
    <row r="4" spans="1:342" x14ac:dyDescent="0.3">
      <c r="A4" s="22" t="s">
        <v>2</v>
      </c>
      <c r="B4" s="22" t="s">
        <v>61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400852</v>
      </c>
      <c r="LP4" s="23">
        <v>361131</v>
      </c>
      <c r="LQ4" s="23">
        <v>340664</v>
      </c>
      <c r="LR4" s="23">
        <v>418056</v>
      </c>
      <c r="LS4" s="23">
        <v>460641</v>
      </c>
      <c r="LT4" s="23">
        <v>423738</v>
      </c>
      <c r="LU4" s="23">
        <v>345531</v>
      </c>
      <c r="LV4" s="23">
        <v>394230</v>
      </c>
      <c r="LW4" s="23">
        <v>388133</v>
      </c>
      <c r="LX4" s="23">
        <v>381123</v>
      </c>
      <c r="LY4" s="23">
        <v>360998</v>
      </c>
      <c r="LZ4" s="23">
        <v>393185</v>
      </c>
      <c r="MA4" s="23">
        <v>348063</v>
      </c>
      <c r="MB4" s="23">
        <v>335502</v>
      </c>
      <c r="MC4" s="23">
        <v>410375</v>
      </c>
      <c r="MD4" s="23">
        <v>408647</v>
      </c>
    </row>
    <row r="5" spans="1:342" x14ac:dyDescent="0.3">
      <c r="A5" s="22" t="s">
        <v>3</v>
      </c>
      <c r="B5" s="22" t="s">
        <v>62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149000</v>
      </c>
    </row>
    <row r="6" spans="1:342" x14ac:dyDescent="0.3">
      <c r="A6" s="22" t="s">
        <v>4</v>
      </c>
      <c r="B6" s="22" t="s">
        <v>60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1530856</v>
      </c>
      <c r="LQ6" s="23">
        <v>1849772</v>
      </c>
      <c r="LR6" s="23">
        <v>1884661</v>
      </c>
      <c r="LS6" s="23">
        <v>2034844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1533000</v>
      </c>
      <c r="MB6" s="23">
        <v>1335000</v>
      </c>
      <c r="MC6" s="23">
        <v>2095000</v>
      </c>
      <c r="MD6" s="23">
        <v>1890000</v>
      </c>
    </row>
    <row r="7" spans="1:342" x14ac:dyDescent="0.3">
      <c r="A7" s="22" t="s">
        <v>5</v>
      </c>
      <c r="B7" s="22" t="s">
        <v>61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265000</v>
      </c>
      <c r="MB7" s="23">
        <v>264000</v>
      </c>
      <c r="MC7" s="23">
        <v>377000</v>
      </c>
      <c r="MD7" s="23">
        <v>366000</v>
      </c>
    </row>
    <row r="8" spans="1:342" x14ac:dyDescent="0.3">
      <c r="A8" s="22" t="s">
        <v>6</v>
      </c>
      <c r="B8" s="22" t="s">
        <v>63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125000</v>
      </c>
      <c r="LZ8" s="23">
        <v>129000</v>
      </c>
      <c r="MA8" s="23">
        <v>115000</v>
      </c>
      <c r="MB8" s="23">
        <v>108000</v>
      </c>
      <c r="MC8" s="23">
        <v>138000</v>
      </c>
      <c r="MD8" s="23">
        <v>126000</v>
      </c>
    </row>
    <row r="9" spans="1:342" x14ac:dyDescent="0.3">
      <c r="A9" s="22" t="s">
        <v>7</v>
      </c>
      <c r="B9" s="22" t="s">
        <v>64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35000</v>
      </c>
      <c r="MB9" s="23">
        <v>43000</v>
      </c>
      <c r="MC9" s="23">
        <v>59000</v>
      </c>
      <c r="MD9" s="23">
        <v>56000</v>
      </c>
    </row>
    <row r="10" spans="1:342" x14ac:dyDescent="0.3">
      <c r="A10" s="22" t="s">
        <v>8</v>
      </c>
      <c r="B10" s="22" t="s">
        <v>64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</row>
    <row r="11" spans="1:342" x14ac:dyDescent="0.3">
      <c r="A11" s="22" t="s">
        <v>9</v>
      </c>
      <c r="B11" s="22" t="s">
        <v>64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1163026</v>
      </c>
      <c r="LZ11" s="23">
        <v>1296270</v>
      </c>
      <c r="MA11" s="23">
        <v>1153000</v>
      </c>
      <c r="MB11" s="23">
        <v>1078000</v>
      </c>
      <c r="MC11" s="23">
        <v>1377000</v>
      </c>
      <c r="MD11" s="23">
        <v>1312000</v>
      </c>
    </row>
    <row r="12" spans="1:342" x14ac:dyDescent="0.3">
      <c r="A12" s="22" t="s">
        <v>10</v>
      </c>
      <c r="B12" s="22" t="s">
        <v>64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</row>
    <row r="13" spans="1:342" x14ac:dyDescent="0.3">
      <c r="A13" s="22" t="s">
        <v>11</v>
      </c>
      <c r="B13" s="22" t="s">
        <v>60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95000</v>
      </c>
      <c r="LV13" s="23">
        <v>90000</v>
      </c>
      <c r="LW13" s="23">
        <v>66000</v>
      </c>
      <c r="LX13" s="23">
        <v>70000</v>
      </c>
      <c r="LY13" s="23">
        <v>78000</v>
      </c>
      <c r="LZ13" s="23">
        <v>72000</v>
      </c>
      <c r="MA13" s="23">
        <v>76000</v>
      </c>
      <c r="MB13" s="23">
        <v>68000</v>
      </c>
      <c r="MC13" s="23">
        <v>73000</v>
      </c>
      <c r="MD13" s="23">
        <v>79000</v>
      </c>
    </row>
    <row r="14" spans="1:342" x14ac:dyDescent="0.3">
      <c r="A14" s="22" t="s">
        <v>12</v>
      </c>
      <c r="B14" s="22" t="s">
        <v>61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98937</v>
      </c>
      <c r="MD14" s="23">
        <v>80918</v>
      </c>
    </row>
    <row r="15" spans="1:342" x14ac:dyDescent="0.3">
      <c r="A15" s="22" t="s">
        <v>13</v>
      </c>
      <c r="B15" s="22" t="s">
        <v>65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672000</v>
      </c>
      <c r="MD15" s="23">
        <v>615000</v>
      </c>
    </row>
    <row r="16" spans="1:342" x14ac:dyDescent="0.3">
      <c r="A16" s="22" t="s">
        <v>14</v>
      </c>
      <c r="B16" s="22" t="s">
        <v>65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319173</v>
      </c>
      <c r="LR16" s="23">
        <v>313708</v>
      </c>
      <c r="LS16" s="23">
        <v>331453</v>
      </c>
      <c r="LT16" s="23">
        <v>367435</v>
      </c>
      <c r="LU16" s="23">
        <v>349511</v>
      </c>
      <c r="LV16" s="23">
        <v>358583</v>
      </c>
      <c r="LW16" s="23">
        <v>347274</v>
      </c>
      <c r="LX16" s="23">
        <v>336674</v>
      </c>
      <c r="LY16" s="23">
        <v>297850</v>
      </c>
      <c r="LZ16" s="23">
        <v>280986</v>
      </c>
      <c r="MA16" s="23">
        <v>244238</v>
      </c>
      <c r="MB16" s="23">
        <v>364148</v>
      </c>
      <c r="MC16" s="23">
        <v>330000</v>
      </c>
      <c r="MD16" s="23">
        <v>301000</v>
      </c>
    </row>
    <row r="17" spans="1:342" x14ac:dyDescent="0.3">
      <c r="A17" s="22" t="s">
        <v>15</v>
      </c>
      <c r="B17" s="22" t="s">
        <v>66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160118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197565</v>
      </c>
      <c r="LW17" s="23">
        <v>193732</v>
      </c>
      <c r="LX17" s="23">
        <v>188692</v>
      </c>
      <c r="LY17" s="23">
        <v>185775</v>
      </c>
      <c r="LZ17" s="23">
        <v>178224</v>
      </c>
      <c r="MA17" s="23">
        <v>160671</v>
      </c>
      <c r="MB17" s="23">
        <v>146875</v>
      </c>
      <c r="MC17" s="23">
        <v>176000</v>
      </c>
      <c r="MD17" s="23">
        <v>179000</v>
      </c>
    </row>
    <row r="18" spans="1:342" x14ac:dyDescent="0.3">
      <c r="A18" s="22" t="s">
        <v>16</v>
      </c>
      <c r="B18" s="22" t="s">
        <v>66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160101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153000</v>
      </c>
      <c r="MD18" s="23">
        <v>149000</v>
      </c>
    </row>
    <row r="19" spans="1:342" x14ac:dyDescent="0.3">
      <c r="A19" s="22" t="s">
        <v>17</v>
      </c>
      <c r="B19" s="22" t="s">
        <v>59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244336</v>
      </c>
      <c r="LS19" s="23">
        <v>244336</v>
      </c>
      <c r="LT19" s="23">
        <v>297331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226000</v>
      </c>
      <c r="MD19" s="23">
        <v>227000</v>
      </c>
    </row>
    <row r="20" spans="1:342" x14ac:dyDescent="0.3">
      <c r="A20" s="22" t="s">
        <v>18</v>
      </c>
      <c r="B20" s="22" t="s">
        <v>62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</row>
    <row r="21" spans="1:342" x14ac:dyDescent="0.3">
      <c r="A21" s="22" t="s">
        <v>19</v>
      </c>
      <c r="B21" s="22" t="s">
        <v>63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</row>
    <row r="22" spans="1:342" x14ac:dyDescent="0.3">
      <c r="A22" s="22" t="s">
        <v>20</v>
      </c>
      <c r="B22" s="22" t="s">
        <v>64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295058</v>
      </c>
      <c r="LV22" s="23">
        <v>249082</v>
      </c>
      <c r="LW22" s="23">
        <v>235226</v>
      </c>
      <c r="LX22" s="23">
        <v>235000</v>
      </c>
      <c r="LY22" s="23">
        <v>224000</v>
      </c>
      <c r="LZ22" s="23">
        <v>197000</v>
      </c>
      <c r="MA22" s="23">
        <v>179000</v>
      </c>
      <c r="MB22" s="23">
        <v>169000</v>
      </c>
      <c r="MC22" s="23">
        <v>221000</v>
      </c>
      <c r="MD22" s="23">
        <v>212000</v>
      </c>
    </row>
    <row r="23" spans="1:342" x14ac:dyDescent="0.3">
      <c r="A23" s="22" t="s">
        <v>21</v>
      </c>
      <c r="B23" s="22" t="s">
        <v>63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359001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293803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344000</v>
      </c>
      <c r="MD23" s="23">
        <v>316000</v>
      </c>
    </row>
    <row r="24" spans="1:342" x14ac:dyDescent="0.3">
      <c r="A24" s="22" t="s">
        <v>22</v>
      </c>
      <c r="B24" s="22" t="s">
        <v>65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498000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329000</v>
      </c>
      <c r="MB24" s="23">
        <v>352000</v>
      </c>
      <c r="MC24" s="23">
        <v>460000</v>
      </c>
      <c r="MD24" s="23">
        <v>453000</v>
      </c>
    </row>
    <row r="25" spans="1:342" x14ac:dyDescent="0.3">
      <c r="A25" s="22" t="s">
        <v>23</v>
      </c>
      <c r="B25" s="22" t="s">
        <v>66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</row>
    <row r="26" spans="1:342" x14ac:dyDescent="0.3">
      <c r="A26" s="22" t="s">
        <v>24</v>
      </c>
      <c r="B26" s="22" t="s">
        <v>59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193000</v>
      </c>
      <c r="MD26" s="23">
        <v>193000</v>
      </c>
    </row>
    <row r="27" spans="1:342" x14ac:dyDescent="0.3">
      <c r="A27" s="22" t="s">
        <v>25</v>
      </c>
      <c r="B27" s="22" t="s">
        <v>66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360000</v>
      </c>
      <c r="MD27" s="23">
        <v>316000</v>
      </c>
    </row>
    <row r="28" spans="1:342" x14ac:dyDescent="0.3">
      <c r="A28" s="22" t="s">
        <v>26</v>
      </c>
      <c r="B28" s="22" t="s">
        <v>61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112124</v>
      </c>
      <c r="MC28" s="23">
        <v>86000</v>
      </c>
      <c r="MD28" s="23">
        <v>86000</v>
      </c>
    </row>
    <row r="29" spans="1:342" x14ac:dyDescent="0.3">
      <c r="A29" s="22" t="s">
        <v>27</v>
      </c>
      <c r="B29" s="22" t="s">
        <v>66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123715</v>
      </c>
      <c r="LX29" s="23">
        <v>115832</v>
      </c>
      <c r="LY29" s="23">
        <v>118874</v>
      </c>
      <c r="LZ29" s="23">
        <v>110347</v>
      </c>
      <c r="MA29" s="23">
        <v>107877</v>
      </c>
      <c r="MB29" s="23">
        <v>101211</v>
      </c>
      <c r="MC29" s="23">
        <v>108000</v>
      </c>
      <c r="MD29" s="23">
        <v>126000</v>
      </c>
    </row>
    <row r="30" spans="1:342" x14ac:dyDescent="0.3">
      <c r="A30" s="22" t="s">
        <v>28</v>
      </c>
      <c r="B30" s="22" t="s">
        <v>61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146000</v>
      </c>
      <c r="MC30" s="23">
        <v>203000</v>
      </c>
      <c r="MD30" s="23">
        <v>240000</v>
      </c>
    </row>
    <row r="31" spans="1:342" x14ac:dyDescent="0.3">
      <c r="A31" s="22" t="s">
        <v>29</v>
      </c>
      <c r="B31" s="22" t="s">
        <v>63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90000</v>
      </c>
      <c r="MB31" s="23">
        <v>96000</v>
      </c>
      <c r="MC31" s="23">
        <v>95000</v>
      </c>
      <c r="MD31" s="23">
        <v>108000</v>
      </c>
    </row>
    <row r="32" spans="1:342" x14ac:dyDescent="0.3">
      <c r="A32" s="22" t="s">
        <v>30</v>
      </c>
      <c r="B32" s="22" t="s">
        <v>67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255000</v>
      </c>
      <c r="MB32" s="23">
        <v>226000</v>
      </c>
      <c r="MC32" s="23">
        <v>327000</v>
      </c>
      <c r="MD32" s="23">
        <v>309000</v>
      </c>
    </row>
    <row r="33" spans="1:342" x14ac:dyDescent="0.3">
      <c r="A33" s="22" t="s">
        <v>31</v>
      </c>
      <c r="B33" s="22" t="s">
        <v>61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111000</v>
      </c>
      <c r="LL33" s="23">
        <v>113000</v>
      </c>
      <c r="LM33" s="23">
        <v>121000</v>
      </c>
      <c r="LN33" s="23">
        <v>107000</v>
      </c>
      <c r="LO33" s="23">
        <v>96000</v>
      </c>
      <c r="LP33" s="23">
        <v>76000</v>
      </c>
      <c r="LQ33" s="23">
        <v>109000</v>
      </c>
      <c r="LR33" s="23">
        <v>108000</v>
      </c>
      <c r="LS33" s="23">
        <v>122000</v>
      </c>
      <c r="LT33" s="23">
        <v>133000</v>
      </c>
      <c r="LU33" s="23">
        <v>127000</v>
      </c>
      <c r="LV33" s="23">
        <v>118000</v>
      </c>
      <c r="LW33" s="23">
        <v>117000</v>
      </c>
      <c r="LX33" s="23">
        <v>122000</v>
      </c>
      <c r="LY33" s="23">
        <v>108000</v>
      </c>
      <c r="LZ33" s="23">
        <v>90000</v>
      </c>
      <c r="MA33" s="23">
        <v>93000</v>
      </c>
      <c r="MB33" s="23">
        <v>93000</v>
      </c>
      <c r="MC33" s="23">
        <v>121000</v>
      </c>
      <c r="MD33" s="23">
        <v>103000</v>
      </c>
    </row>
    <row r="34" spans="1:342" x14ac:dyDescent="0.3">
      <c r="A34" s="22" t="s">
        <v>32</v>
      </c>
      <c r="B34" s="22" t="s">
        <v>67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741000</v>
      </c>
      <c r="MD34" s="23">
        <v>706000</v>
      </c>
    </row>
    <row r="35" spans="1:342" x14ac:dyDescent="0.3">
      <c r="A35" s="22" t="s">
        <v>33</v>
      </c>
      <c r="B35" s="22" t="s">
        <v>64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541018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553602</v>
      </c>
      <c r="LZ35" s="23">
        <v>558881</v>
      </c>
      <c r="MA35" s="23">
        <v>529294</v>
      </c>
      <c r="MB35" s="23">
        <v>418877</v>
      </c>
      <c r="MC35" s="23">
        <v>539000</v>
      </c>
      <c r="MD35" s="23">
        <v>510000</v>
      </c>
    </row>
    <row r="36" spans="1:342" x14ac:dyDescent="0.3">
      <c r="A36" s="22" t="s">
        <v>34</v>
      </c>
      <c r="B36" s="22" t="s">
        <v>66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52516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41000</v>
      </c>
      <c r="MC36" s="23">
        <v>50000</v>
      </c>
      <c r="MD36" s="23">
        <v>60000</v>
      </c>
    </row>
    <row r="37" spans="1:342" x14ac:dyDescent="0.3">
      <c r="A37" s="22" t="s">
        <v>35</v>
      </c>
      <c r="B37" s="22" t="s">
        <v>65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</row>
    <row r="38" spans="1:342" x14ac:dyDescent="0.3">
      <c r="A38" s="22" t="s">
        <v>36</v>
      </c>
      <c r="B38" s="22" t="s">
        <v>62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163019</v>
      </c>
      <c r="MD38" s="23">
        <v>205000</v>
      </c>
    </row>
    <row r="39" spans="1:342" x14ac:dyDescent="0.3">
      <c r="A39" s="22" t="s">
        <v>37</v>
      </c>
      <c r="B39" s="22" t="s">
        <v>60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182719</v>
      </c>
      <c r="LQ39" s="23">
        <v>190487</v>
      </c>
      <c r="LR39" s="23">
        <v>232053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184493</v>
      </c>
      <c r="LY39" s="23">
        <v>168734</v>
      </c>
      <c r="LZ39" s="23">
        <v>227387</v>
      </c>
      <c r="MA39" s="23">
        <v>184295</v>
      </c>
      <c r="MB39" s="23">
        <v>526205</v>
      </c>
      <c r="MC39" s="23">
        <v>213000</v>
      </c>
      <c r="MD39" s="23">
        <v>214000</v>
      </c>
    </row>
    <row r="40" spans="1:342" x14ac:dyDescent="0.3">
      <c r="A40" s="22" t="s">
        <v>38</v>
      </c>
      <c r="B40" s="22" t="s">
        <v>67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</row>
    <row r="41" spans="1:342" x14ac:dyDescent="0.3">
      <c r="A41" s="22" t="s">
        <v>39</v>
      </c>
      <c r="B41" s="22" t="s">
        <v>63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50000</v>
      </c>
      <c r="LL41" s="23">
        <v>35000</v>
      </c>
      <c r="LM41" s="23">
        <v>36000</v>
      </c>
      <c r="LN41" s="23">
        <v>46000</v>
      </c>
      <c r="LO41" s="23">
        <v>39000</v>
      </c>
      <c r="LP41" s="23">
        <v>35000</v>
      </c>
      <c r="LQ41" s="23">
        <v>43000</v>
      </c>
      <c r="LR41" s="23">
        <v>50000</v>
      </c>
      <c r="LS41" s="23">
        <v>48000</v>
      </c>
      <c r="LT41" s="23">
        <v>46000</v>
      </c>
      <c r="LU41" s="23">
        <v>49000</v>
      </c>
      <c r="LV41" s="23">
        <v>44000</v>
      </c>
      <c r="LW41" s="23">
        <v>43000</v>
      </c>
      <c r="LX41" s="23">
        <v>48000</v>
      </c>
      <c r="LY41" s="23">
        <v>37000</v>
      </c>
      <c r="LZ41" s="23">
        <v>37000</v>
      </c>
      <c r="MA41" s="23">
        <v>33000</v>
      </c>
      <c r="MB41" s="23">
        <v>32000</v>
      </c>
      <c r="MC41" s="23">
        <v>34000</v>
      </c>
      <c r="MD41" s="23">
        <v>44000</v>
      </c>
    </row>
    <row r="42" spans="1:342" x14ac:dyDescent="0.3">
      <c r="A42" s="22" t="s">
        <v>40</v>
      </c>
      <c r="B42" s="22" t="s">
        <v>64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</row>
    <row r="43" spans="1:342" x14ac:dyDescent="0.3">
      <c r="A43" s="22" t="s">
        <v>41</v>
      </c>
      <c r="B43" s="22" t="s">
        <v>66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</row>
    <row r="44" spans="1:342" x14ac:dyDescent="0.3">
      <c r="A44" s="22" t="s">
        <v>42</v>
      </c>
      <c r="B44" s="22" t="s">
        <v>59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270000</v>
      </c>
      <c r="MC44" s="23">
        <v>360000</v>
      </c>
      <c r="MD44" s="23">
        <v>389000</v>
      </c>
    </row>
    <row r="45" spans="1:342" x14ac:dyDescent="0.3">
      <c r="A45" s="22" t="s">
        <v>43</v>
      </c>
      <c r="B45" s="22" t="s">
        <v>62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1207131</v>
      </c>
      <c r="LQ45" s="23">
        <v>1740445</v>
      </c>
      <c r="LR45" s="23">
        <v>1935999</v>
      </c>
      <c r="LS45" s="23">
        <v>1936800</v>
      </c>
      <c r="LT45" s="23">
        <v>2028596</v>
      </c>
      <c r="LU45" s="23">
        <v>1874584</v>
      </c>
      <c r="LV45" s="23">
        <v>2008000</v>
      </c>
      <c r="LW45" s="23">
        <v>1922000</v>
      </c>
      <c r="LX45" s="23">
        <v>1841000</v>
      </c>
      <c r="LY45" s="23">
        <v>1726000</v>
      </c>
      <c r="LZ45" s="23">
        <v>1788000</v>
      </c>
      <c r="MA45" s="23">
        <v>1567000</v>
      </c>
      <c r="MB45" s="23">
        <v>1480000</v>
      </c>
      <c r="MC45" s="23">
        <v>1849000</v>
      </c>
      <c r="MD45" s="23">
        <v>1750000</v>
      </c>
    </row>
    <row r="46" spans="1:342" x14ac:dyDescent="0.3">
      <c r="A46" s="22" t="s">
        <v>44</v>
      </c>
      <c r="B46" s="22" t="s">
        <v>61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111000</v>
      </c>
      <c r="MB46" s="23">
        <v>101000</v>
      </c>
      <c r="MC46" s="23">
        <v>124000</v>
      </c>
      <c r="MD46" s="23">
        <v>121000</v>
      </c>
    </row>
    <row r="47" spans="1:342" x14ac:dyDescent="0.3">
      <c r="A47" s="22" t="s">
        <v>45</v>
      </c>
      <c r="B47" s="22" t="s">
        <v>63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36000</v>
      </c>
      <c r="MB47" s="23">
        <v>40000</v>
      </c>
      <c r="MC47" s="23">
        <v>46000</v>
      </c>
      <c r="MD47" s="23">
        <v>43000</v>
      </c>
    </row>
    <row r="48" spans="1:342" x14ac:dyDescent="0.3">
      <c r="A48" s="22" t="s">
        <v>46</v>
      </c>
      <c r="B48" s="22" t="s">
        <v>64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437000</v>
      </c>
      <c r="LY48" s="23">
        <v>426000</v>
      </c>
      <c r="LZ48" s="23">
        <v>365000</v>
      </c>
      <c r="MA48" s="23">
        <v>355000</v>
      </c>
      <c r="MB48" s="23">
        <v>339000</v>
      </c>
      <c r="MC48" s="23">
        <v>451000</v>
      </c>
      <c r="MD48" s="23">
        <v>390000</v>
      </c>
    </row>
    <row r="49" spans="1:342" x14ac:dyDescent="0.3">
      <c r="A49" s="22" t="s">
        <v>47</v>
      </c>
      <c r="B49" s="22" t="s">
        <v>60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324000</v>
      </c>
      <c r="MA49" s="23">
        <v>350000</v>
      </c>
      <c r="MB49" s="23">
        <v>313000</v>
      </c>
      <c r="MC49" s="23">
        <v>402000</v>
      </c>
      <c r="MD49" s="23">
        <v>343000</v>
      </c>
    </row>
    <row r="50" spans="1:342" x14ac:dyDescent="0.3">
      <c r="A50" s="22" t="s">
        <v>48</v>
      </c>
      <c r="B50" s="22" t="s">
        <v>64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93000</v>
      </c>
      <c r="MD50" s="23">
        <v>90000</v>
      </c>
    </row>
    <row r="51" spans="1:342" x14ac:dyDescent="0.3">
      <c r="A51" s="22" t="s">
        <v>49</v>
      </c>
      <c r="B51" s="22" t="s">
        <v>65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379727</v>
      </c>
      <c r="MB51" s="23">
        <v>289000</v>
      </c>
      <c r="MC51" s="23">
        <v>341000</v>
      </c>
      <c r="MD51" s="23">
        <v>365000</v>
      </c>
    </row>
    <row r="52" spans="1:342" x14ac:dyDescent="0.3">
      <c r="A52" s="22" t="s">
        <v>50</v>
      </c>
      <c r="B52" s="22" t="s">
        <v>61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30000</v>
      </c>
      <c r="MB52" s="23">
        <v>29000</v>
      </c>
      <c r="MC52" s="23">
        <v>31000</v>
      </c>
      <c r="MD52" s="23">
        <v>34000</v>
      </c>
    </row>
    <row r="53" spans="1:34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17769842</v>
      </c>
      <c r="LL53" s="27">
        <f t="shared" ref="LL53:MD53" si="5">SUM(LL2:LL52)</f>
        <v>17441952</v>
      </c>
      <c r="LM53" s="27">
        <f t="shared" si="5"/>
        <v>15695918</v>
      </c>
      <c r="LN53" s="27">
        <f t="shared" si="5"/>
        <v>16330130</v>
      </c>
      <c r="LO53" s="27">
        <f t="shared" si="5"/>
        <v>15554911</v>
      </c>
      <c r="LP53" s="27">
        <f t="shared" si="5"/>
        <v>14119946</v>
      </c>
      <c r="LQ53" s="27">
        <f t="shared" si="5"/>
        <v>16703182</v>
      </c>
      <c r="LR53" s="27">
        <f t="shared" si="5"/>
        <v>17512458</v>
      </c>
      <c r="LS53" s="27">
        <f t="shared" si="5"/>
        <v>18622767</v>
      </c>
      <c r="LT53" s="27">
        <f t="shared" si="5"/>
        <v>19605732</v>
      </c>
      <c r="LU53" s="27">
        <f t="shared" si="5"/>
        <v>18677891</v>
      </c>
      <c r="LV53" s="27">
        <f t="shared" si="5"/>
        <v>18713807</v>
      </c>
      <c r="LW53" s="27">
        <f t="shared" si="5"/>
        <v>17305454</v>
      </c>
      <c r="LX53" s="27">
        <f t="shared" si="5"/>
        <v>17012136</v>
      </c>
      <c r="LY53" s="27">
        <f t="shared" si="5"/>
        <v>15867076</v>
      </c>
      <c r="LZ53" s="27">
        <f t="shared" si="5"/>
        <v>16263974</v>
      </c>
      <c r="MA53" s="27">
        <f t="shared" si="5"/>
        <v>14537710</v>
      </c>
      <c r="MB53" s="27">
        <f t="shared" si="5"/>
        <v>13952770</v>
      </c>
      <c r="MC53" s="27">
        <f t="shared" si="5"/>
        <v>17535303</v>
      </c>
      <c r="MD53" s="27">
        <f t="shared" si="5"/>
        <v>16743565</v>
      </c>
    </row>
    <row r="54" spans="1:342" ht="15" thickTop="1" x14ac:dyDescent="0.3">
      <c r="C54"/>
    </row>
    <row r="55" spans="1:342" x14ac:dyDescent="0.3">
      <c r="C55"/>
    </row>
    <row r="56" spans="1:342" x14ac:dyDescent="0.3">
      <c r="C56"/>
    </row>
    <row r="57" spans="1:342" x14ac:dyDescent="0.3">
      <c r="C57"/>
    </row>
    <row r="58" spans="1:342" x14ac:dyDescent="0.3">
      <c r="C58"/>
    </row>
    <row r="59" spans="1:342" x14ac:dyDescent="0.3">
      <c r="C59"/>
    </row>
    <row r="60" spans="1:342" x14ac:dyDescent="0.3">
      <c r="C60"/>
    </row>
    <row r="61" spans="1:342" x14ac:dyDescent="0.3">
      <c r="C61"/>
    </row>
    <row r="62" spans="1:342" x14ac:dyDescent="0.3">
      <c r="C62"/>
    </row>
    <row r="63" spans="1:342" x14ac:dyDescent="0.3">
      <c r="C63"/>
    </row>
    <row r="64" spans="1:34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2022-05-26T15:47:45Z</dcterms:modified>
</cp:coreProperties>
</file>