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AB8B3DE-2A8D-4446-A6A6-D84B5C5C249F}" xr6:coauthVersionLast="47" xr6:coauthVersionMax="47" xr10:uidLastSave="{00000000-0000-0000-0000-000000000000}"/>
  <bookViews>
    <workbookView xWindow="240" yWindow="1512" windowWidth="22800" windowHeight="10728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<sst xmlns="http://schemas.openxmlformats.org/spreadsheetml/2006/main" count="165" uniqueCount="69">
  <si>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</si>
  <si>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</si>
  <si>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</si>
  <si>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</si>
  <si>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</si>
  <si>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</si>
  <si>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</si>
  <si>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</si>
  <si>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</si>
  <si>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</si>
  <si>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</si>
  <si>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</si>
  <si>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</si>
  <si>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</si>
  <si>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</si>
  <si>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</si>
  <si>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</si>
  <si>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</si>
  <si>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</si>
  <si>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</si>
  <si>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</si>
  <si>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</si>
  <si>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</si>
  <si>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</si>
  <si>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</si>
  <si>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</si>
  <si>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</si>
  <si>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</si>
  <si>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</si>
  <si>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</si>
  <si>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</si>
  <si>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</si>
  <si>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</si>
  <si>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</si>
  <si>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</si>
  <si>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</si>
  <si>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</si>
  <si>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</si>
  <si>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</si>
  <si>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</si>
  <si>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</si>
  <si>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</si>
  <si>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</si>
  <si>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</si>
  <si>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</si>
  <si>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</si>
  <si>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</si>
  <si>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</si>
  <si>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</si>
  <si>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</si>
  <si>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</si>
  <si>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</si>
  <si>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</si>
  <si>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2021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</si>
  <si>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</si>
  <si>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</si>
  <si>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</si>
  <si>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</si>
  <si>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</si>
  <si>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</si>
  <si>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</si>
  <si>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</si>
  <si>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</si>
  <si>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</si>
  <si>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</si>
  <si>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</si>
  <si>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</si>
  <si>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</si>
  <si>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The Beer Institute
National and State Beer Shipment Volume (Barrels)
 October 2022 vs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</si>
</sst>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G2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2021</v>
      </c>
      <c r="C3" s="14">
        <v>2022</v>
      </c>
      <c r="D3" s="14" t="s">
        <v>55</v>
      </c>
      <c r="E3" s="14" t="s">
        <v>53</v>
      </c>
      <c r="F3" s="14" t="s">
        <v>54</v>
      </c>
      <c r="G3" s="14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298590</v>
      </c>
      <c r="C4" s="4">
        <v>268000</v>
      </c>
      <c r="D4" s="5">
        <f t="shared" ref="D4:D55" si="0">C4/B4-1</f>
        <v>-0.10244817308014331</v>
      </c>
      <c r="E4" s="4">
        <v>3028906</v>
      </c>
      <c r="F4" s="4">
        <v>2851000</v>
      </c>
      <c r="G4" s="6">
        <f t="shared" ref="G4:G55" si="1">F4/E4-1</f>
        <v>-5.8736058497688592E-2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34397</v>
      </c>
      <c r="C5" s="4">
        <v>35000</v>
      </c>
      <c r="D5" s="5">
        <f t="shared" si="0"/>
        <v>1.7530598598715086E-2</v>
      </c>
      <c r="E5" s="4">
        <v>396836</v>
      </c>
      <c r="F5" s="4">
        <v>409058</v>
      </c>
      <c r="G5" s="6">
        <f t="shared" si="1"/>
        <v>3.0798617060952216E-2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381123</v>
      </c>
      <c r="C6" s="4">
        <v>413000</v>
      </c>
      <c r="D6" s="5">
        <f t="shared" si="0"/>
        <v>8.3639664885089671E-2</v>
      </c>
      <c r="E6" s="4">
        <v>3914099</v>
      </c>
      <c r="F6" s="4">
        <v>3882407</v>
      </c>
      <c r="G6" s="6">
        <f t="shared" si="1"/>
        <v>-8.0968825775740161E-3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168087</v>
      </c>
      <c r="C7" s="4">
        <v>165000</v>
      </c>
      <c r="D7" s="5">
        <f t="shared" si="0"/>
        <v>-1.8365489300183779E-2</v>
      </c>
      <c r="E7" s="4">
        <v>1583199</v>
      </c>
      <c r="F7" s="4">
        <v>1557595</v>
      </c>
      <c r="G7" s="6">
        <f t="shared" si="1"/>
        <v>-1.6172319462051221E-2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1794076</v>
      </c>
      <c r="C8" s="4">
        <v>1606000</v>
      </c>
      <c r="D8" s="5">
        <f t="shared" si="0"/>
        <v>-0.10483167937144244</v>
      </c>
      <c r="E8" s="4">
        <v>18765824</v>
      </c>
      <c r="F8" s="4">
        <v>18001243</v>
      </c>
      <c r="G8" s="6">
        <f t="shared" si="1"/>
        <v>-4.0743268187957038E-2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313845</v>
      </c>
      <c r="C9" s="4">
        <v>286000</v>
      </c>
      <c r="D9" s="5">
        <f t="shared" si="0"/>
        <v>-8.8722139909828135E-2</v>
      </c>
      <c r="E9" s="4">
        <v>3480666</v>
      </c>
      <c r="F9" s="4">
        <v>3437247</v>
      </c>
      <c r="G9" s="6">
        <f t="shared" si="1"/>
        <v>-1.2474336807955733E-2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148797</v>
      </c>
      <c r="C10" s="4">
        <v>149000</v>
      </c>
      <c r="D10" s="5">
        <f t="shared" si="0"/>
        <v>1.3642748173685604E-3</v>
      </c>
      <c r="E10" s="4">
        <v>1452217</v>
      </c>
      <c r="F10" s="4">
        <v>1451000</v>
      </c>
      <c r="G10" s="6">
        <f t="shared" si="1"/>
        <v>-8.3802902734231299E-4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55310</v>
      </c>
      <c r="C11" s="4">
        <v>58000</v>
      </c>
      <c r="D11" s="5">
        <f t="shared" si="0"/>
        <v>4.8634966552160597E-2</v>
      </c>
      <c r="E11" s="4">
        <v>600093</v>
      </c>
      <c r="F11" s="4">
        <v>578032</v>
      </c>
      <c r="G11" s="6">
        <f t="shared" si="1"/>
        <v>-3.6762635124888976E-2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29000</v>
      </c>
      <c r="C12" s="4">
        <v>29000</v>
      </c>
      <c r="D12" s="5">
        <f t="shared" si="0"/>
        <v>0</v>
      </c>
      <c r="E12" s="4">
        <v>270000</v>
      </c>
      <c r="F12" s="4">
        <v>282000</v>
      </c>
      <c r="G12" s="6">
        <f t="shared" si="1"/>
        <v>4.4444444444444509E-2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1140124</v>
      </c>
      <c r="C13" s="4">
        <v>1244000</v>
      </c>
      <c r="D13" s="5">
        <f t="shared" si="0"/>
        <v>9.110938810164515E-2</v>
      </c>
      <c r="E13" s="4">
        <v>12240860</v>
      </c>
      <c r="F13" s="4">
        <v>12108952</v>
      </c>
      <c r="G13" s="6">
        <f t="shared" si="1"/>
        <v>-1.0776040245538354E-2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481000</v>
      </c>
      <c r="C14" s="4">
        <v>488000</v>
      </c>
      <c r="D14" s="5">
        <f t="shared" si="0"/>
        <v>1.4553014553014609E-2</v>
      </c>
      <c r="E14" s="4">
        <v>4797000</v>
      </c>
      <c r="F14" s="4">
        <v>4822000</v>
      </c>
      <c r="G14" s="6">
        <f t="shared" si="1"/>
        <v>5.2115905774441362E-3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70000</v>
      </c>
      <c r="C15" s="4">
        <v>72000</v>
      </c>
      <c r="D15" s="5">
        <f t="shared" si="0"/>
        <v>2.857142857142847E-2</v>
      </c>
      <c r="E15" s="4">
        <v>758000</v>
      </c>
      <c r="F15" s="4">
        <v>782000</v>
      </c>
      <c r="G15" s="6">
        <f t="shared" si="1"/>
        <v>3.1662269129287601E-2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89469</v>
      </c>
      <c r="C16" s="4">
        <v>87000</v>
      </c>
      <c r="D16" s="5">
        <f t="shared" si="0"/>
        <v>-2.7596150622003157E-2</v>
      </c>
      <c r="E16" s="4">
        <v>945289</v>
      </c>
      <c r="F16" s="4">
        <v>939714</v>
      </c>
      <c r="G16" s="6">
        <f t="shared" si="1"/>
        <v>-5.8976672742410141E-3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663441</v>
      </c>
      <c r="C17" s="4">
        <v>550000</v>
      </c>
      <c r="D17" s="5">
        <f t="shared" si="0"/>
        <v>-0.17098882945130012</v>
      </c>
      <c r="E17" s="4">
        <v>6706990</v>
      </c>
      <c r="F17" s="4">
        <v>6385304</v>
      </c>
      <c r="G17" s="6">
        <f t="shared" si="1"/>
        <v>-4.7962797022211179E-2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336674</v>
      </c>
      <c r="C18" s="4">
        <v>292000</v>
      </c>
      <c r="D18" s="5">
        <f t="shared" si="0"/>
        <v>-0.1326921591806911</v>
      </c>
      <c r="E18" s="4">
        <v>3274995</v>
      </c>
      <c r="F18" s="4">
        <v>3291121</v>
      </c>
      <c r="G18" s="6">
        <f t="shared" si="1"/>
        <v>4.9239769831710412E-3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188692</v>
      </c>
      <c r="C19" s="4">
        <v>168000</v>
      </c>
      <c r="D19" s="5">
        <f t="shared" si="0"/>
        <v>-0.10966018697136071</v>
      </c>
      <c r="E19" s="4">
        <v>1896525</v>
      </c>
      <c r="F19" s="4">
        <v>1919808</v>
      </c>
      <c r="G19" s="6">
        <f t="shared" si="1"/>
        <v>1.227666389844595E-2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158902</v>
      </c>
      <c r="C20" s="4">
        <v>139000</v>
      </c>
      <c r="D20" s="5">
        <f t="shared" si="0"/>
        <v>-0.12524700758958351</v>
      </c>
      <c r="E20" s="4">
        <v>1596446</v>
      </c>
      <c r="F20" s="4">
        <v>1517661</v>
      </c>
      <c r="G20" s="6">
        <f t="shared" si="1"/>
        <v>-4.9350244229995899E-2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220242</v>
      </c>
      <c r="C21" s="4">
        <v>216000</v>
      </c>
      <c r="D21" s="5">
        <f t="shared" si="0"/>
        <v>-1.9260631487182267E-2</v>
      </c>
      <c r="E21" s="4">
        <v>2272508</v>
      </c>
      <c r="F21" s="4">
        <v>2102422</v>
      </c>
      <c r="G21" s="6">
        <f t="shared" si="1"/>
        <v>-7.4845061051490247E-2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258752</v>
      </c>
      <c r="C22" s="4">
        <v>230000</v>
      </c>
      <c r="D22" s="5">
        <f t="shared" si="0"/>
        <v>-0.11111798169675979</v>
      </c>
      <c r="E22" s="4">
        <v>2531101</v>
      </c>
      <c r="F22" s="4">
        <v>2547000</v>
      </c>
      <c r="G22" s="6">
        <f t="shared" si="1"/>
        <v>6.2814561726300955E-3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86000</v>
      </c>
      <c r="C23" s="4">
        <v>83000</v>
      </c>
      <c r="D23" s="5">
        <f t="shared" si="0"/>
        <v>-3.4883720930232509E-2</v>
      </c>
      <c r="E23" s="4">
        <v>936000</v>
      </c>
      <c r="F23" s="4">
        <v>910000</v>
      </c>
      <c r="G23" s="6">
        <f t="shared" si="1"/>
        <v>-2.777777777777779E-2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235000</v>
      </c>
      <c r="C24" s="4">
        <v>225000</v>
      </c>
      <c r="D24" s="5">
        <f t="shared" si="0"/>
        <v>-4.2553191489361653E-2</v>
      </c>
      <c r="E24" s="4">
        <v>2338311</v>
      </c>
      <c r="F24" s="4">
        <v>2275000</v>
      </c>
      <c r="G24" s="6">
        <f t="shared" si="1"/>
        <v>-2.7075525881715468E-2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293803</v>
      </c>
      <c r="C25" s="4">
        <v>280000</v>
      </c>
      <c r="D25" s="5">
        <f t="shared" si="0"/>
        <v>-4.6980459695782573E-2</v>
      </c>
      <c r="E25" s="4">
        <v>3131258</v>
      </c>
      <c r="F25" s="4">
        <v>3036720</v>
      </c>
      <c r="G25" s="6">
        <f t="shared" si="1"/>
        <v>-3.0191699310628484E-2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492000</v>
      </c>
      <c r="C26" s="4">
        <v>422000</v>
      </c>
      <c r="D26" s="5">
        <f t="shared" si="0"/>
        <v>-0.14227642276422769</v>
      </c>
      <c r="E26" s="4">
        <v>4790000</v>
      </c>
      <c r="F26" s="4">
        <v>4554000</v>
      </c>
      <c r="G26" s="6">
        <f t="shared" si="1"/>
        <v>-4.9269311064718213E-2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299000</v>
      </c>
      <c r="C27" s="4">
        <v>275000</v>
      </c>
      <c r="D27" s="5">
        <f t="shared" si="0"/>
        <v>-8.026755852842804E-2</v>
      </c>
      <c r="E27" s="4">
        <v>3293776</v>
      </c>
      <c r="F27" s="4">
        <v>3144000</v>
      </c>
      <c r="G27" s="6">
        <f t="shared" si="1"/>
        <v>-4.5472430426355626E-2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183603</v>
      </c>
      <c r="C28" s="4">
        <v>171000</v>
      </c>
      <c r="D28" s="5">
        <f t="shared" si="0"/>
        <v>-6.8642669237430787E-2</v>
      </c>
      <c r="E28" s="4">
        <v>1822161</v>
      </c>
      <c r="F28" s="4">
        <v>1770807</v>
      </c>
      <c r="G28" s="6">
        <f t="shared" si="1"/>
        <v>-2.8183020051466334E-2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321594</v>
      </c>
      <c r="C29" s="4">
        <v>283000</v>
      </c>
      <c r="D29" s="5">
        <f t="shared" si="0"/>
        <v>-0.12000845786923886</v>
      </c>
      <c r="E29" s="4">
        <v>3333906</v>
      </c>
      <c r="F29" s="4">
        <v>3147162</v>
      </c>
      <c r="G29" s="6">
        <f t="shared" si="1"/>
        <v>-5.6013576867494197E-2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82542</v>
      </c>
      <c r="C30" s="4">
        <v>79000</v>
      </c>
      <c r="D30" s="5">
        <f t="shared" si="0"/>
        <v>-4.291148748515905E-2</v>
      </c>
      <c r="E30" s="4">
        <v>936676</v>
      </c>
      <c r="F30" s="4">
        <v>1026013</v>
      </c>
      <c r="G30" s="6">
        <f t="shared" si="1"/>
        <v>9.5376629699063464E-2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115832</v>
      </c>
      <c r="C31" s="4">
        <v>106000</v>
      </c>
      <c r="D31" s="5">
        <f t="shared" si="0"/>
        <v>-8.4881552593411125E-2</v>
      </c>
      <c r="E31" s="4">
        <v>1220111</v>
      </c>
      <c r="F31" s="4">
        <v>1220815</v>
      </c>
      <c r="G31" s="6">
        <f t="shared" si="1"/>
        <v>5.769966830886375E-4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186447</v>
      </c>
      <c r="C32" s="4">
        <v>184000</v>
      </c>
      <c r="D32" s="5">
        <f t="shared" si="0"/>
        <v>-1.312437314625603E-2</v>
      </c>
      <c r="E32" s="4">
        <v>1996015</v>
      </c>
      <c r="F32" s="4">
        <v>2010120</v>
      </c>
      <c r="G32" s="6">
        <f t="shared" si="1"/>
        <v>7.0665801609708367E-3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104701</v>
      </c>
      <c r="C33" s="4">
        <v>90000</v>
      </c>
      <c r="D33" s="5">
        <f t="shared" si="0"/>
        <v>-0.14040935616660777</v>
      </c>
      <c r="E33" s="4">
        <v>1170802</v>
      </c>
      <c r="F33" s="4">
        <v>1109100</v>
      </c>
      <c r="G33" s="6">
        <f t="shared" si="1"/>
        <v>-5.2700627433161173E-2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354728</v>
      </c>
      <c r="C34" s="4">
        <v>335000</v>
      </c>
      <c r="D34" s="5">
        <f t="shared" si="0"/>
        <v>-5.5614442615186888E-2</v>
      </c>
      <c r="E34" s="4">
        <v>3886775</v>
      </c>
      <c r="F34" s="4">
        <v>3810829</v>
      </c>
      <c r="G34" s="6">
        <f t="shared" si="1"/>
        <v>-1.9539592592830779E-2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122000</v>
      </c>
      <c r="C35" s="4">
        <v>101000</v>
      </c>
      <c r="D35" s="5">
        <f t="shared" si="0"/>
        <v>-0.17213114754098358</v>
      </c>
      <c r="E35" s="4">
        <v>1128000</v>
      </c>
      <c r="F35" s="4">
        <v>1115000</v>
      </c>
      <c r="G35" s="6">
        <f t="shared" si="1"/>
        <v>-1.1524822695035408E-2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797409</v>
      </c>
      <c r="C36" s="4">
        <v>777000</v>
      </c>
      <c r="D36" s="5">
        <f t="shared" si="0"/>
        <v>-2.5594143030740812E-2</v>
      </c>
      <c r="E36" s="4">
        <v>8487518</v>
      </c>
      <c r="F36" s="4">
        <v>8449573</v>
      </c>
      <c r="G36" s="6">
        <f t="shared" si="1"/>
        <v>-4.4706827131324456E-3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573739</v>
      </c>
      <c r="C37" s="4">
        <v>552000</v>
      </c>
      <c r="D37" s="5">
        <f t="shared" si="0"/>
        <v>-3.789005105108767E-2</v>
      </c>
      <c r="E37" s="4">
        <v>5415891</v>
      </c>
      <c r="F37" s="4">
        <v>5588312</v>
      </c>
      <c r="G37" s="6">
        <f t="shared" si="1"/>
        <v>3.1836128164322464E-2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52224</v>
      </c>
      <c r="C38" s="4">
        <v>50000</v>
      </c>
      <c r="D38" s="5">
        <f t="shared" si="0"/>
        <v>-4.2585784313725505E-2</v>
      </c>
      <c r="E38" s="4">
        <v>590770</v>
      </c>
      <c r="F38" s="4">
        <v>556218</v>
      </c>
      <c r="G38" s="6">
        <f t="shared" si="1"/>
        <v>-5.8486382179189889E-2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671000</v>
      </c>
      <c r="C39" s="4">
        <v>609000</v>
      </c>
      <c r="D39" s="5">
        <f t="shared" si="0"/>
        <v>-9.2399403874813713E-2</v>
      </c>
      <c r="E39" s="4">
        <v>6426311</v>
      </c>
      <c r="F39" s="4">
        <v>6120000</v>
      </c>
      <c r="G39" s="6">
        <f t="shared" si="1"/>
        <v>-4.7665137899488563E-2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216294</v>
      </c>
      <c r="C40" s="4">
        <v>194000</v>
      </c>
      <c r="D40" s="5">
        <f t="shared" si="0"/>
        <v>-0.10307266960710881</v>
      </c>
      <c r="E40" s="4">
        <v>2120135</v>
      </c>
      <c r="F40" s="4">
        <v>2159993</v>
      </c>
      <c r="G40" s="6">
        <f t="shared" si="1"/>
        <v>1.8799746242574189E-2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184493</v>
      </c>
      <c r="C41" s="4">
        <v>168000</v>
      </c>
      <c r="D41" s="5">
        <f t="shared" si="0"/>
        <v>-8.9396345660811005E-2</v>
      </c>
      <c r="E41" s="4">
        <v>2328234</v>
      </c>
      <c r="F41" s="4">
        <v>2603874</v>
      </c>
      <c r="G41" s="6">
        <f t="shared" si="1"/>
        <v>0.11839016181363204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684000</v>
      </c>
      <c r="C42" s="4">
        <v>604000</v>
      </c>
      <c r="D42" s="5">
        <f t="shared" si="0"/>
        <v>-0.11695906432748537</v>
      </c>
      <c r="E42" s="4">
        <v>6632000</v>
      </c>
      <c r="F42" s="4">
        <v>6462000</v>
      </c>
      <c r="G42" s="6">
        <f t="shared" si="1"/>
        <v>-2.5633293124246115E-2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45373</v>
      </c>
      <c r="C43" s="4">
        <v>32000</v>
      </c>
      <c r="D43" s="5">
        <f t="shared" si="0"/>
        <v>-0.29473475414894323</v>
      </c>
      <c r="E43" s="4">
        <v>473081</v>
      </c>
      <c r="F43" s="4">
        <v>422437</v>
      </c>
      <c r="G43" s="6">
        <f t="shared" si="1"/>
        <v>-0.10705143516649374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329000</v>
      </c>
      <c r="C44" s="4">
        <v>332000</v>
      </c>
      <c r="D44" s="5">
        <f t="shared" si="0"/>
        <v>9.1185410334346795E-3</v>
      </c>
      <c r="E44" s="4">
        <v>3379000</v>
      </c>
      <c r="F44" s="4">
        <v>3400000</v>
      </c>
      <c r="G44" s="6">
        <f t="shared" si="1"/>
        <v>6.2148564664101791E-3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71000</v>
      </c>
      <c r="C45" s="4">
        <v>65000</v>
      </c>
      <c r="D45" s="5">
        <f t="shared" si="0"/>
        <v>-8.4507042253521125E-2</v>
      </c>
      <c r="E45" s="4">
        <v>691000</v>
      </c>
      <c r="F45" s="4">
        <v>662000</v>
      </c>
      <c r="G45" s="6">
        <f t="shared" si="1"/>
        <v>-4.1968162083936278E-2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360023</v>
      </c>
      <c r="C46" s="4">
        <v>355000</v>
      </c>
      <c r="D46" s="5">
        <f t="shared" si="0"/>
        <v>-1.3951886407257308E-2</v>
      </c>
      <c r="E46" s="4">
        <v>3515253</v>
      </c>
      <c r="F46" s="4">
        <v>3514349</v>
      </c>
      <c r="G46" s="6">
        <f t="shared" si="1"/>
        <v>-2.5716498926253717E-4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1841000</v>
      </c>
      <c r="C47" s="4">
        <v>1743000</v>
      </c>
      <c r="D47" s="5">
        <f t="shared" si="0"/>
        <v>-5.323193916349811E-2</v>
      </c>
      <c r="E47" s="4">
        <v>17838305</v>
      </c>
      <c r="F47" s="4">
        <v>18181000</v>
      </c>
      <c r="G47" s="6">
        <f t="shared" si="1"/>
        <v>1.9211186264614266E-2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129941</v>
      </c>
      <c r="C48" s="4">
        <v>120000</v>
      </c>
      <c r="D48" s="5">
        <f t="shared" si="0"/>
        <v>-7.6503951793506331E-2</v>
      </c>
      <c r="E48" s="4">
        <v>1199360</v>
      </c>
      <c r="F48" s="4">
        <v>1247000</v>
      </c>
      <c r="G48" s="6">
        <f t="shared" si="1"/>
        <v>3.9721184631803519E-2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38779</v>
      </c>
      <c r="C49" s="4">
        <v>39000</v>
      </c>
      <c r="D49" s="5">
        <f t="shared" si="0"/>
        <v>5.6989607777404583E-3</v>
      </c>
      <c r="E49" s="4">
        <v>441207</v>
      </c>
      <c r="F49" s="4">
        <v>432782</v>
      </c>
      <c r="G49" s="6">
        <f t="shared" si="1"/>
        <v>-1.90953452687741E-2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395091</v>
      </c>
      <c r="C50" s="4">
        <v>375000</v>
      </c>
      <c r="D50" s="5">
        <f t="shared" si="0"/>
        <v>-5.0851575966043283E-2</v>
      </c>
      <c r="E50" s="4">
        <v>4178829</v>
      </c>
      <c r="F50" s="4">
        <v>4051079</v>
      </c>
      <c r="G50" s="6">
        <f t="shared" si="1"/>
        <v>-3.0570765159330548E-2</v>
      </c>
    </row>
    <row r="51" spans="1:125" ht="15.6" x14ac:dyDescent="0.3">
      <c r="A51" s="3" t="s">
        <v>47</v>
      </c>
      <c r="B51" s="4">
        <v>343804</v>
      </c>
      <c r="C51" s="4">
        <v>317000</v>
      </c>
      <c r="D51" s="5">
        <f>C51/B51-1</f>
        <v>-7.7963025444730105E-2</v>
      </c>
      <c r="E51" s="4">
        <v>3901252</v>
      </c>
      <c r="F51" s="4">
        <v>3770828</v>
      </c>
      <c r="G51" s="6">
        <f t="shared" si="1"/>
        <v>-3.3431318971448132E-2</v>
      </c>
    </row>
    <row r="52" spans="1:125" ht="15.6" x14ac:dyDescent="0.3">
      <c r="A52" s="3" t="s">
        <v>48</v>
      </c>
      <c r="B52" s="4">
        <v>119007</v>
      </c>
      <c r="C52" s="4">
        <v>113000</v>
      </c>
      <c r="D52" s="5">
        <f t="shared" si="0"/>
        <v>-5.0476022418849298E-2</v>
      </c>
      <c r="E52" s="4">
        <v>1075186</v>
      </c>
      <c r="F52" s="4">
        <v>1019292</v>
      </c>
      <c r="G52" s="6">
        <f t="shared" si="1"/>
        <v>-5.198542391735006E-2</v>
      </c>
    </row>
    <row r="53" spans="1:125" ht="15.6" x14ac:dyDescent="0.3">
      <c r="A53" s="3" t="s">
        <v>49</v>
      </c>
      <c r="B53" s="4">
        <v>374733</v>
      </c>
      <c r="C53" s="4">
        <v>345000</v>
      </c>
      <c r="D53" s="5">
        <f t="shared" si="0"/>
        <v>-7.9344493279214778E-2</v>
      </c>
      <c r="E53" s="4">
        <v>4027784</v>
      </c>
      <c r="F53" s="4">
        <v>4038406</v>
      </c>
      <c r="G53" s="6">
        <f t="shared" si="1"/>
        <v>2.6371821329047584E-3</v>
      </c>
    </row>
    <row r="54" spans="1:125" ht="15.6" x14ac:dyDescent="0.3">
      <c r="A54" s="3" t="s">
        <v>50</v>
      </c>
      <c r="B54" s="4">
        <v>32919</v>
      </c>
      <c r="C54" s="4">
        <v>30000</v>
      </c>
      <c r="D54" s="5">
        <f t="shared" si="0"/>
        <v>-8.8672195388681319E-2</v>
      </c>
      <c r="E54" s="4">
        <v>372662</v>
      </c>
      <c r="F54" s="4">
        <v>354523</v>
      </c>
      <c r="G54" s="6">
        <f t="shared" si="1"/>
        <v>-4.8674133665358998E-2</v>
      </c>
    </row>
    <row r="55" spans="1:125" ht="15.6" x14ac:dyDescent="0.3">
      <c r="A55" s="15" t="s">
        <v>51</v>
      </c>
      <c r="B55" s="16">
        <f>SUM(B4:B54)</f>
        <v>16967600</v>
      </c>
      <c r="C55" s="16">
        <f>SUM(C4:C54)</f>
        <v>15949000</v>
      </c>
      <c r="D55" s="17">
        <f t="shared" si="0"/>
        <v>-6.0032061104693613E-2</v>
      </c>
      <c r="E55" s="16">
        <f>SUM(E4:E54)</f>
        <v>173589123</v>
      </c>
      <c r="F55" s="16">
        <f>SUM(F4:F54)</f>
        <v>171028796</v>
      </c>
      <c r="G55" s="18">
        <f t="shared" si="1"/>
        <v>-1.4749351547792555E-2</v>
      </c>
      <c r="I55" s="8"/>
    </row>
    <row r="56" spans="1:125" ht="12.75" customHeight="1" x14ac:dyDescent="0.3">
      <c r="A56" s="32" t="s">
        <v>56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D45" workbookViewId="0">
      <selection activeCell="LS63" sqref="LS63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2187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</cols>
  <sheetData>
    <row r="1" spans="1:382" ht="15" thickBot="1" x14ac:dyDescent="0.35">
      <c r="A1" s="20" t="s">
        <v>57</v>
      </c>
      <c r="B1" s="20" t="s">
        <v>58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59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281372</v>
      </c>
      <c r="MA2" s="23">
        <v>211000</v>
      </c>
      <c r="MB2" s="23">
        <v>303000</v>
      </c>
      <c r="MC2" s="23">
        <v>356000</v>
      </c>
      <c r="MD2" s="23">
        <v>246000</v>
      </c>
      <c r="ME2" s="23">
        <v>266000</v>
      </c>
      <c r="MF2" s="23">
        <v>293000</v>
      </c>
      <c r="MG2" s="23">
        <v>300000</v>
      </c>
      <c r="MH2" s="23">
        <v>331000</v>
      </c>
      <c r="MI2" s="23">
        <v>277000</v>
      </c>
      <c r="MJ2" s="23">
        <v>268000</v>
      </c>
    </row>
    <row r="3" spans="1:382" x14ac:dyDescent="0.3">
      <c r="A3" s="22" t="s">
        <v>1</v>
      </c>
      <c r="B3" s="22" t="s">
        <v>60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44000</v>
      </c>
      <c r="MH3" s="23">
        <v>40000</v>
      </c>
      <c r="MI3" s="23">
        <v>41000</v>
      </c>
      <c r="MJ3" s="23">
        <v>35000</v>
      </c>
    </row>
    <row r="4" spans="1:382" x14ac:dyDescent="0.3">
      <c r="A4" s="22" t="s">
        <v>2</v>
      </c>
      <c r="B4" s="22" t="s">
        <v>61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400852</v>
      </c>
      <c r="LP4" s="23">
        <v>361131</v>
      </c>
      <c r="LQ4" s="23">
        <v>340664</v>
      </c>
      <c r="LR4" s="23">
        <v>418056</v>
      </c>
      <c r="LS4" s="23">
        <v>460641</v>
      </c>
      <c r="LT4" s="23">
        <v>423738</v>
      </c>
      <c r="LU4" s="23">
        <v>345531</v>
      </c>
      <c r="LV4" s="23">
        <v>394230</v>
      </c>
      <c r="LW4" s="23">
        <v>388133</v>
      </c>
      <c r="LX4" s="23">
        <v>381123</v>
      </c>
      <c r="LY4" s="23">
        <v>360998</v>
      </c>
      <c r="LZ4" s="23">
        <v>393185</v>
      </c>
      <c r="MA4" s="23">
        <v>348063</v>
      </c>
      <c r="MB4" s="23">
        <v>335502</v>
      </c>
      <c r="MC4" s="23">
        <v>410375</v>
      </c>
      <c r="MD4" s="23">
        <v>408647</v>
      </c>
      <c r="ME4" s="23">
        <v>424917</v>
      </c>
      <c r="MF4" s="23">
        <v>389720</v>
      </c>
      <c r="MG4" s="23">
        <v>340183</v>
      </c>
      <c r="MH4" s="23">
        <v>399000</v>
      </c>
      <c r="MI4" s="23">
        <v>413000</v>
      </c>
      <c r="MJ4" s="23">
        <v>413000</v>
      </c>
    </row>
    <row r="5" spans="1:382" x14ac:dyDescent="0.3">
      <c r="A5" s="22" t="s">
        <v>3</v>
      </c>
      <c r="B5" s="22" t="s">
        <v>62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190000</v>
      </c>
      <c r="MH5" s="23">
        <v>159000</v>
      </c>
      <c r="MI5" s="23">
        <v>181000</v>
      </c>
      <c r="MJ5" s="23">
        <v>165000</v>
      </c>
    </row>
    <row r="6" spans="1:382" x14ac:dyDescent="0.3">
      <c r="A6" s="22" t="s">
        <v>4</v>
      </c>
      <c r="B6" s="22" t="s">
        <v>60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1530856</v>
      </c>
      <c r="LQ6" s="23">
        <v>1849772</v>
      </c>
      <c r="LR6" s="23">
        <v>1884661</v>
      </c>
      <c r="LS6" s="23">
        <v>2034844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1516711</v>
      </c>
      <c r="MC6" s="23">
        <v>1892861</v>
      </c>
      <c r="MD6" s="23">
        <v>1844341</v>
      </c>
      <c r="ME6" s="23">
        <v>1819817</v>
      </c>
      <c r="MF6" s="23">
        <v>2087000</v>
      </c>
      <c r="MG6" s="23">
        <v>1957000</v>
      </c>
      <c r="MH6" s="23">
        <v>1991000</v>
      </c>
      <c r="MI6" s="23">
        <v>1810000</v>
      </c>
      <c r="MJ6" s="23">
        <v>1606000</v>
      </c>
    </row>
    <row r="7" spans="1:382" x14ac:dyDescent="0.3">
      <c r="A7" s="22" t="s">
        <v>5</v>
      </c>
      <c r="B7" s="22" t="s">
        <v>61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366000</v>
      </c>
      <c r="ME7" s="23">
        <v>428000</v>
      </c>
      <c r="MF7" s="23">
        <v>391000</v>
      </c>
      <c r="MG7" s="23">
        <v>357000</v>
      </c>
      <c r="MH7" s="23">
        <v>362000</v>
      </c>
      <c r="MI7" s="23">
        <v>328000</v>
      </c>
      <c r="MJ7" s="23">
        <v>286000</v>
      </c>
    </row>
    <row r="8" spans="1:382" x14ac:dyDescent="0.3">
      <c r="A8" s="22" t="s">
        <v>6</v>
      </c>
      <c r="B8" s="22" t="s">
        <v>63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115000</v>
      </c>
      <c r="MB8" s="23">
        <v>108000</v>
      </c>
      <c r="MC8" s="23">
        <v>138000</v>
      </c>
      <c r="MD8" s="23">
        <v>126000</v>
      </c>
      <c r="ME8" s="23">
        <v>152000</v>
      </c>
      <c r="MF8" s="23">
        <v>192000</v>
      </c>
      <c r="MG8" s="23">
        <v>143000</v>
      </c>
      <c r="MH8" s="23">
        <v>179000</v>
      </c>
      <c r="MI8" s="23">
        <v>149000</v>
      </c>
      <c r="MJ8" s="23">
        <v>149000</v>
      </c>
    </row>
    <row r="9" spans="1:382" x14ac:dyDescent="0.3">
      <c r="A9" s="22" t="s">
        <v>7</v>
      </c>
      <c r="B9" s="22" t="s">
        <v>64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56000</v>
      </c>
      <c r="ME9" s="23">
        <v>60000</v>
      </c>
      <c r="MF9" s="23">
        <v>66000</v>
      </c>
      <c r="MG9" s="23">
        <v>64000</v>
      </c>
      <c r="MH9" s="23">
        <v>75000</v>
      </c>
      <c r="MI9" s="23">
        <v>62000</v>
      </c>
      <c r="MJ9" s="23">
        <v>58000</v>
      </c>
    </row>
    <row r="10" spans="1:382" x14ac:dyDescent="0.3">
      <c r="A10" s="22" t="s">
        <v>8</v>
      </c>
      <c r="B10" s="22" t="s">
        <v>64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  <c r="MI10" s="23">
        <v>27000</v>
      </c>
      <c r="MJ10" s="23">
        <v>29000</v>
      </c>
    </row>
    <row r="11" spans="1:382" x14ac:dyDescent="0.3">
      <c r="A11" s="22" t="s">
        <v>9</v>
      </c>
      <c r="B11" s="22" t="s">
        <v>64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1157000</v>
      </c>
      <c r="MG11" s="23">
        <v>1133000</v>
      </c>
      <c r="MH11" s="23">
        <v>1228000</v>
      </c>
      <c r="MI11" s="23">
        <v>1135000</v>
      </c>
      <c r="MJ11" s="23">
        <v>1244000</v>
      </c>
    </row>
    <row r="12" spans="1:382" x14ac:dyDescent="0.3">
      <c r="A12" s="22" t="s">
        <v>10</v>
      </c>
      <c r="B12" s="22" t="s">
        <v>64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</row>
    <row r="13" spans="1:382" x14ac:dyDescent="0.3">
      <c r="A13" s="22" t="s">
        <v>11</v>
      </c>
      <c r="B13" s="22" t="s">
        <v>60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3">
        <v>68000</v>
      </c>
      <c r="MC13" s="23">
        <v>73000</v>
      </c>
      <c r="MD13" s="23">
        <v>79000</v>
      </c>
      <c r="ME13" s="23">
        <v>78000</v>
      </c>
      <c r="MF13" s="23">
        <v>71000</v>
      </c>
      <c r="MG13" s="23">
        <v>83000</v>
      </c>
      <c r="MH13" s="23">
        <v>103000</v>
      </c>
      <c r="MI13" s="23">
        <v>79000</v>
      </c>
      <c r="MJ13" s="23">
        <v>72000</v>
      </c>
    </row>
    <row r="14" spans="1:382" x14ac:dyDescent="0.3">
      <c r="A14" s="22" t="s">
        <v>12</v>
      </c>
      <c r="B14" s="22" t="s">
        <v>61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98000</v>
      </c>
      <c r="MH14" s="23">
        <v>115000</v>
      </c>
      <c r="MI14" s="23">
        <v>106470</v>
      </c>
      <c r="MJ14" s="23">
        <v>87000</v>
      </c>
    </row>
    <row r="15" spans="1:382" x14ac:dyDescent="0.3">
      <c r="A15" s="22" t="s">
        <v>13</v>
      </c>
      <c r="B15" s="22" t="s">
        <v>65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770000</v>
      </c>
      <c r="MG15" s="23">
        <v>708000</v>
      </c>
      <c r="MH15" s="23">
        <v>746000</v>
      </c>
      <c r="MI15" s="23">
        <v>710000</v>
      </c>
      <c r="MJ15" s="23">
        <v>550000</v>
      </c>
    </row>
    <row r="16" spans="1:382" x14ac:dyDescent="0.3">
      <c r="A16" s="22" t="s">
        <v>14</v>
      </c>
      <c r="B16" s="22" t="s">
        <v>65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319173</v>
      </c>
      <c r="LR16" s="23">
        <v>313708</v>
      </c>
      <c r="LS16" s="23">
        <v>331453</v>
      </c>
      <c r="LT16" s="23">
        <v>367435</v>
      </c>
      <c r="LU16" s="23">
        <v>349511</v>
      </c>
      <c r="LV16" s="23">
        <v>358583</v>
      </c>
      <c r="LW16" s="23">
        <v>347274</v>
      </c>
      <c r="LX16" s="23">
        <v>336674</v>
      </c>
      <c r="LY16" s="23">
        <v>297850</v>
      </c>
      <c r="LZ16" s="23">
        <v>280986</v>
      </c>
      <c r="MA16" s="23">
        <v>244238</v>
      </c>
      <c r="MB16" s="23">
        <v>364148</v>
      </c>
      <c r="MC16" s="23">
        <v>314704</v>
      </c>
      <c r="MD16" s="23">
        <v>307154</v>
      </c>
      <c r="ME16" s="23">
        <v>323105</v>
      </c>
      <c r="MF16" s="23">
        <v>374683</v>
      </c>
      <c r="MG16" s="23">
        <v>399089</v>
      </c>
      <c r="MH16" s="23">
        <v>362000</v>
      </c>
      <c r="MI16" s="23">
        <v>310000</v>
      </c>
      <c r="MJ16" s="23">
        <v>292000</v>
      </c>
    </row>
    <row r="17" spans="1:348" x14ac:dyDescent="0.3">
      <c r="A17" s="22" t="s">
        <v>15</v>
      </c>
      <c r="B17" s="22" t="s">
        <v>66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160118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197565</v>
      </c>
      <c r="LW17" s="23">
        <v>193732</v>
      </c>
      <c r="LX17" s="23">
        <v>188692</v>
      </c>
      <c r="LY17" s="23">
        <v>185775</v>
      </c>
      <c r="LZ17" s="23">
        <v>178224</v>
      </c>
      <c r="MA17" s="23">
        <v>160671</v>
      </c>
      <c r="MB17" s="23">
        <v>146875</v>
      </c>
      <c r="MC17" s="23">
        <v>183136</v>
      </c>
      <c r="MD17" s="23">
        <v>188115</v>
      </c>
      <c r="ME17" s="23">
        <v>240223</v>
      </c>
      <c r="MF17" s="23">
        <v>210045</v>
      </c>
      <c r="MG17" s="23">
        <v>210743</v>
      </c>
      <c r="MH17" s="23">
        <v>215000</v>
      </c>
      <c r="MI17" s="23">
        <v>197000</v>
      </c>
      <c r="MJ17" s="23">
        <v>168000</v>
      </c>
    </row>
    <row r="18" spans="1:348" x14ac:dyDescent="0.3">
      <c r="A18" s="22" t="s">
        <v>16</v>
      </c>
      <c r="B18" s="22" t="s">
        <v>66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172000</v>
      </c>
      <c r="MI18" s="23">
        <v>158000</v>
      </c>
      <c r="MJ18" s="23">
        <v>139000</v>
      </c>
    </row>
    <row r="19" spans="1:348" x14ac:dyDescent="0.3">
      <c r="A19" s="22" t="s">
        <v>17</v>
      </c>
      <c r="B19" s="22" t="s">
        <v>59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244336</v>
      </c>
      <c r="LS19" s="23">
        <v>244336</v>
      </c>
      <c r="LT19" s="23">
        <v>297331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253931</v>
      </c>
      <c r="MG19" s="23">
        <v>224173</v>
      </c>
      <c r="MH19" s="23">
        <v>207000</v>
      </c>
      <c r="MI19" s="23">
        <v>205000</v>
      </c>
      <c r="MJ19" s="23">
        <v>216000</v>
      </c>
    </row>
    <row r="20" spans="1:348" x14ac:dyDescent="0.3">
      <c r="A20" s="22" t="s">
        <v>18</v>
      </c>
      <c r="B20" s="22" t="s">
        <v>62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</row>
    <row r="21" spans="1:348" x14ac:dyDescent="0.3">
      <c r="A21" s="22" t="s">
        <v>19</v>
      </c>
      <c r="B21" s="22" t="s">
        <v>63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</row>
    <row r="22" spans="1:348" x14ac:dyDescent="0.3">
      <c r="A22" s="22" t="s">
        <v>20</v>
      </c>
      <c r="B22" s="22" t="s">
        <v>64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295058</v>
      </c>
      <c r="LV22" s="23">
        <v>249082</v>
      </c>
      <c r="LW22" s="23">
        <v>235226</v>
      </c>
      <c r="LX22" s="23">
        <v>235000</v>
      </c>
      <c r="LY22" s="23">
        <v>224000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294000</v>
      </c>
      <c r="MH22" s="23">
        <v>231000</v>
      </c>
      <c r="MI22" s="23">
        <v>251000</v>
      </c>
      <c r="MJ22" s="23">
        <v>225000</v>
      </c>
    </row>
    <row r="23" spans="1:348" x14ac:dyDescent="0.3">
      <c r="A23" s="22" t="s">
        <v>21</v>
      </c>
      <c r="B23" s="22" t="s">
        <v>63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359001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293803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312000</v>
      </c>
      <c r="MH23" s="23">
        <v>381000</v>
      </c>
      <c r="MI23" s="23">
        <v>324000</v>
      </c>
      <c r="MJ23" s="23">
        <v>280000</v>
      </c>
    </row>
    <row r="24" spans="1:348" x14ac:dyDescent="0.3">
      <c r="A24" s="22" t="s">
        <v>22</v>
      </c>
      <c r="B24" s="22" t="s">
        <v>65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  <c r="MI24" s="23">
        <v>441000</v>
      </c>
      <c r="MJ24" s="23">
        <v>422000</v>
      </c>
    </row>
    <row r="25" spans="1:348" x14ac:dyDescent="0.3">
      <c r="A25" s="22" t="s">
        <v>23</v>
      </c>
      <c r="B25" s="22" t="s">
        <v>66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</row>
    <row r="26" spans="1:348" x14ac:dyDescent="0.3">
      <c r="A26" s="22" t="s">
        <v>24</v>
      </c>
      <c r="B26" s="22" t="s">
        <v>59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176000</v>
      </c>
      <c r="MH26" s="23">
        <v>192000</v>
      </c>
      <c r="MI26" s="23">
        <v>161000</v>
      </c>
      <c r="MJ26" s="23">
        <v>171000</v>
      </c>
    </row>
    <row r="27" spans="1:348" x14ac:dyDescent="0.3">
      <c r="A27" s="22" t="s">
        <v>25</v>
      </c>
      <c r="B27" s="22" t="s">
        <v>66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339000</v>
      </c>
      <c r="MI27" s="23">
        <v>322000</v>
      </c>
      <c r="MJ27" s="23">
        <v>283000</v>
      </c>
    </row>
    <row r="28" spans="1:348" x14ac:dyDescent="0.3">
      <c r="A28" s="22" t="s">
        <v>26</v>
      </c>
      <c r="B28" s="22" t="s">
        <v>61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112245</v>
      </c>
      <c r="MC28" s="23">
        <v>87413</v>
      </c>
      <c r="MD28" s="23">
        <v>120412</v>
      </c>
      <c r="ME28" s="23">
        <v>94545</v>
      </c>
      <c r="MF28" s="23">
        <v>145331</v>
      </c>
      <c r="MG28" s="23">
        <v>107000</v>
      </c>
      <c r="MH28" s="23">
        <v>106000</v>
      </c>
      <c r="MI28" s="23">
        <v>108000</v>
      </c>
      <c r="MJ28" s="23">
        <v>79000</v>
      </c>
    </row>
    <row r="29" spans="1:348" x14ac:dyDescent="0.3">
      <c r="A29" s="22" t="s">
        <v>27</v>
      </c>
      <c r="B29" s="22" t="s">
        <v>66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123715</v>
      </c>
      <c r="LX29" s="23">
        <v>115832</v>
      </c>
      <c r="LY29" s="23">
        <v>118874</v>
      </c>
      <c r="LZ29" s="23">
        <v>110347</v>
      </c>
      <c r="MA29" s="23">
        <v>107877</v>
      </c>
      <c r="MB29" s="23">
        <v>101211</v>
      </c>
      <c r="MC29" s="23">
        <v>113822</v>
      </c>
      <c r="MD29" s="23">
        <v>136933</v>
      </c>
      <c r="ME29" s="23">
        <v>134779</v>
      </c>
      <c r="MF29" s="23">
        <v>133193</v>
      </c>
      <c r="MG29" s="23">
        <v>113000</v>
      </c>
      <c r="MH29" s="23">
        <v>137000</v>
      </c>
      <c r="MI29" s="23">
        <v>137000</v>
      </c>
      <c r="MJ29" s="23">
        <v>106000</v>
      </c>
    </row>
    <row r="30" spans="1:348" x14ac:dyDescent="0.3">
      <c r="A30" s="22" t="s">
        <v>28</v>
      </c>
      <c r="B30" s="22" t="s">
        <v>61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206000</v>
      </c>
      <c r="MH30" s="23">
        <v>228000</v>
      </c>
      <c r="MI30" s="23">
        <v>211000</v>
      </c>
      <c r="MJ30" s="23">
        <v>184000</v>
      </c>
    </row>
    <row r="31" spans="1:348" x14ac:dyDescent="0.3">
      <c r="A31" s="22" t="s">
        <v>29</v>
      </c>
      <c r="B31" s="22" t="s">
        <v>63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</row>
    <row r="32" spans="1:348" x14ac:dyDescent="0.3">
      <c r="A32" s="22" t="s">
        <v>30</v>
      </c>
      <c r="B32" s="22" t="s">
        <v>67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420000</v>
      </c>
      <c r="MG32" s="23">
        <v>493000</v>
      </c>
      <c r="MH32" s="23">
        <v>626000</v>
      </c>
      <c r="MI32" s="23">
        <v>363000</v>
      </c>
      <c r="MJ32" s="23">
        <v>335000</v>
      </c>
    </row>
    <row r="33" spans="1:348" x14ac:dyDescent="0.3">
      <c r="A33" s="22" t="s">
        <v>31</v>
      </c>
      <c r="B33" s="22" t="s">
        <v>61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</row>
    <row r="34" spans="1:348" x14ac:dyDescent="0.3">
      <c r="A34" s="22" t="s">
        <v>32</v>
      </c>
      <c r="B34" s="22" t="s">
        <v>67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1115000</v>
      </c>
      <c r="MG34" s="23">
        <v>953000</v>
      </c>
      <c r="MH34" s="23">
        <v>1045000</v>
      </c>
      <c r="MI34" s="23">
        <v>937000</v>
      </c>
      <c r="MJ34" s="23">
        <v>777000</v>
      </c>
    </row>
    <row r="35" spans="1:348" x14ac:dyDescent="0.3">
      <c r="A35" s="22" t="s">
        <v>33</v>
      </c>
      <c r="B35" s="22" t="s">
        <v>64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541018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553602</v>
      </c>
      <c r="LZ35" s="23">
        <v>558881</v>
      </c>
      <c r="MA35" s="23">
        <v>529294</v>
      </c>
      <c r="MB35" s="23">
        <v>418877</v>
      </c>
      <c r="MC35" s="23">
        <v>546625</v>
      </c>
      <c r="MD35" s="23">
        <v>609019</v>
      </c>
      <c r="ME35" s="23">
        <v>556777</v>
      </c>
      <c r="MF35" s="23">
        <v>597321</v>
      </c>
      <c r="MG35" s="23">
        <v>617399</v>
      </c>
      <c r="MH35" s="23">
        <v>605000</v>
      </c>
      <c r="MI35" s="23">
        <v>556000</v>
      </c>
      <c r="MJ35" s="23">
        <v>552000</v>
      </c>
    </row>
    <row r="36" spans="1:348" x14ac:dyDescent="0.3">
      <c r="A36" s="22" t="s">
        <v>34</v>
      </c>
      <c r="B36" s="22" t="s">
        <v>66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38045</v>
      </c>
      <c r="MC36" s="23">
        <v>46134</v>
      </c>
      <c r="MD36" s="23">
        <v>55973</v>
      </c>
      <c r="ME36" s="23">
        <v>63883</v>
      </c>
      <c r="MF36" s="23">
        <v>65229</v>
      </c>
      <c r="MG36" s="23">
        <v>56881</v>
      </c>
      <c r="MH36" s="23">
        <v>66000</v>
      </c>
      <c r="MI36" s="23">
        <v>58000</v>
      </c>
      <c r="MJ36" s="23">
        <v>50000</v>
      </c>
    </row>
    <row r="37" spans="1:348" x14ac:dyDescent="0.3">
      <c r="A37" s="22" t="s">
        <v>35</v>
      </c>
      <c r="B37" s="22" t="s">
        <v>65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</row>
    <row r="38" spans="1:348" x14ac:dyDescent="0.3">
      <c r="A38" s="22" t="s">
        <v>36</v>
      </c>
      <c r="B38" s="22" t="s">
        <v>62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248000</v>
      </c>
      <c r="MI38" s="23">
        <v>216000</v>
      </c>
      <c r="MJ38" s="23">
        <v>194000</v>
      </c>
    </row>
    <row r="39" spans="1:348" x14ac:dyDescent="0.3">
      <c r="A39" s="22" t="s">
        <v>37</v>
      </c>
      <c r="B39" s="22" t="s">
        <v>60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182719</v>
      </c>
      <c r="LQ39" s="23">
        <v>190487</v>
      </c>
      <c r="LR39" s="23">
        <v>232053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184493</v>
      </c>
      <c r="LY39" s="23">
        <v>168734</v>
      </c>
      <c r="LZ39" s="23">
        <v>227387</v>
      </c>
      <c r="MA39" s="23">
        <v>184295</v>
      </c>
      <c r="MB39" s="23">
        <v>526205</v>
      </c>
      <c r="MC39" s="23">
        <v>196048</v>
      </c>
      <c r="MD39" s="23">
        <v>243516</v>
      </c>
      <c r="ME39" s="23">
        <v>227016</v>
      </c>
      <c r="MF39" s="23">
        <v>252794</v>
      </c>
      <c r="MG39" s="23">
        <v>254000</v>
      </c>
      <c r="MH39" s="23">
        <v>295000</v>
      </c>
      <c r="MI39" s="23">
        <v>257000</v>
      </c>
      <c r="MJ39" s="23">
        <v>168000</v>
      </c>
    </row>
    <row r="40" spans="1:348" x14ac:dyDescent="0.3">
      <c r="A40" s="22" t="s">
        <v>38</v>
      </c>
      <c r="B40" s="22" t="s">
        <v>67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</row>
    <row r="41" spans="1:348" x14ac:dyDescent="0.3">
      <c r="A41" s="22" t="s">
        <v>39</v>
      </c>
      <c r="B41" s="22" t="s">
        <v>63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34000</v>
      </c>
      <c r="MD41" s="23">
        <v>44000</v>
      </c>
      <c r="ME41" s="23">
        <v>49000</v>
      </c>
      <c r="MF41" s="23">
        <v>48000</v>
      </c>
      <c r="MG41" s="23">
        <v>46000</v>
      </c>
      <c r="MH41" s="23">
        <v>56000</v>
      </c>
      <c r="MI41" s="23">
        <v>48000</v>
      </c>
      <c r="MJ41" s="23">
        <v>32000</v>
      </c>
    </row>
    <row r="42" spans="1:348" x14ac:dyDescent="0.3">
      <c r="A42" s="22" t="s">
        <v>40</v>
      </c>
      <c r="B42" s="22" t="s">
        <v>64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  <c r="MI42" s="23">
        <v>332000</v>
      </c>
      <c r="MJ42" s="23">
        <v>332000</v>
      </c>
    </row>
    <row r="43" spans="1:348" x14ac:dyDescent="0.3">
      <c r="A43" s="22" t="s">
        <v>41</v>
      </c>
      <c r="B43" s="22" t="s">
        <v>66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</row>
    <row r="44" spans="1:348" x14ac:dyDescent="0.3">
      <c r="A44" s="22" t="s">
        <v>42</v>
      </c>
      <c r="B44" s="22" t="s">
        <v>59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380000</v>
      </c>
      <c r="MI44" s="23">
        <v>362000</v>
      </c>
      <c r="MJ44" s="23">
        <v>355000</v>
      </c>
    </row>
    <row r="45" spans="1:348" x14ac:dyDescent="0.3">
      <c r="A45" s="22" t="s">
        <v>43</v>
      </c>
      <c r="B45" s="22" t="s">
        <v>62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  <c r="MI45" s="23">
        <v>1905000</v>
      </c>
      <c r="MJ45" s="23">
        <v>1743000</v>
      </c>
    </row>
    <row r="46" spans="1:348" x14ac:dyDescent="0.3">
      <c r="A46" s="22" t="s">
        <v>44</v>
      </c>
      <c r="B46" s="22" t="s">
        <v>61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111000</v>
      </c>
      <c r="MB46" s="23">
        <v>101000</v>
      </c>
      <c r="MC46" s="23">
        <v>124000</v>
      </c>
      <c r="MD46" s="23">
        <v>121000</v>
      </c>
      <c r="ME46" s="23">
        <v>125000</v>
      </c>
      <c r="MF46" s="23">
        <v>145000</v>
      </c>
      <c r="MG46" s="23">
        <v>149000</v>
      </c>
      <c r="MH46" s="23">
        <v>135000</v>
      </c>
      <c r="MI46" s="23">
        <v>116000</v>
      </c>
      <c r="MJ46" s="23">
        <v>120000</v>
      </c>
    </row>
    <row r="47" spans="1:348" x14ac:dyDescent="0.3">
      <c r="A47" s="22" t="s">
        <v>45</v>
      </c>
      <c r="B47" s="22" t="s">
        <v>63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51000</v>
      </c>
      <c r="MI47" s="23">
        <v>40000</v>
      </c>
      <c r="MJ47" s="23">
        <v>39000</v>
      </c>
    </row>
    <row r="48" spans="1:348" x14ac:dyDescent="0.3">
      <c r="A48" s="22" t="s">
        <v>46</v>
      </c>
      <c r="B48" s="22" t="s">
        <v>64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403000</v>
      </c>
      <c r="MH48" s="23">
        <v>439000</v>
      </c>
      <c r="MI48" s="23">
        <v>435000</v>
      </c>
      <c r="MJ48" s="23">
        <v>375000</v>
      </c>
    </row>
    <row r="49" spans="1:382" x14ac:dyDescent="0.3">
      <c r="A49" s="22" t="s">
        <v>47</v>
      </c>
      <c r="B49" s="22" t="s">
        <v>60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313000</v>
      </c>
      <c r="MC49" s="23">
        <v>402000</v>
      </c>
      <c r="MD49" s="23">
        <v>343000</v>
      </c>
      <c r="ME49" s="23">
        <v>439000</v>
      </c>
      <c r="MF49" s="23">
        <v>375000</v>
      </c>
      <c r="MG49" s="23">
        <v>401000</v>
      </c>
      <c r="MH49" s="23">
        <v>456000</v>
      </c>
      <c r="MI49" s="23">
        <v>396000</v>
      </c>
      <c r="MJ49" s="23">
        <v>317000</v>
      </c>
    </row>
    <row r="50" spans="1:382" x14ac:dyDescent="0.3">
      <c r="A50" s="22" t="s">
        <v>48</v>
      </c>
      <c r="B50" s="22" t="s">
        <v>64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104000</v>
      </c>
      <c r="MJ50" s="23">
        <v>113000</v>
      </c>
    </row>
    <row r="51" spans="1:382" x14ac:dyDescent="0.3">
      <c r="A51" s="22" t="s">
        <v>49</v>
      </c>
      <c r="B51" s="22" t="s">
        <v>65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457000</v>
      </c>
      <c r="MH51" s="23">
        <v>418000</v>
      </c>
      <c r="MI51" s="23">
        <v>494000</v>
      </c>
      <c r="MJ51" s="23">
        <v>345000</v>
      </c>
    </row>
    <row r="52" spans="1:382" x14ac:dyDescent="0.3">
      <c r="A52" s="22" t="s">
        <v>50</v>
      </c>
      <c r="B52" s="22" t="s">
        <v>61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39000</v>
      </c>
      <c r="MH52" s="23">
        <v>45000</v>
      </c>
      <c r="MI52" s="23">
        <v>37000</v>
      </c>
      <c r="MJ52" s="23">
        <v>30000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15555319</v>
      </c>
      <c r="LP53" s="27">
        <f t="shared" si="5"/>
        <v>14123066</v>
      </c>
      <c r="LQ53" s="27">
        <f t="shared" si="5"/>
        <v>16722008</v>
      </c>
      <c r="LR53" s="27">
        <f t="shared" si="5"/>
        <v>17512934</v>
      </c>
      <c r="LS53" s="27">
        <f t="shared" si="5"/>
        <v>18624423</v>
      </c>
      <c r="LT53" s="27">
        <f t="shared" si="5"/>
        <v>19611480</v>
      </c>
      <c r="LU53" s="27">
        <f t="shared" si="5"/>
        <v>18675751</v>
      </c>
      <c r="LV53" s="27">
        <f t="shared" si="5"/>
        <v>18485858</v>
      </c>
      <c r="LW53" s="27">
        <f t="shared" si="5"/>
        <v>17310684</v>
      </c>
      <c r="LX53" s="27">
        <f t="shared" si="5"/>
        <v>16967600</v>
      </c>
      <c r="LY53" s="27">
        <f t="shared" si="5"/>
        <v>15899326</v>
      </c>
      <c r="LZ53" s="27">
        <f t="shared" si="5"/>
        <v>16315889</v>
      </c>
      <c r="MA53" s="27">
        <f t="shared" si="5"/>
        <v>14480322</v>
      </c>
      <c r="MB53" s="27">
        <f t="shared" si="5"/>
        <v>14281222</v>
      </c>
      <c r="MC53" s="27">
        <f t="shared" si="5"/>
        <v>17190675</v>
      </c>
      <c r="MD53" s="27">
        <f t="shared" si="5"/>
        <v>16842649</v>
      </c>
      <c r="ME53" s="27">
        <f t="shared" si="5"/>
        <v>18310398</v>
      </c>
      <c r="MF53" s="27">
        <f t="shared" si="5"/>
        <v>19271787</v>
      </c>
      <c r="MG53" s="27">
        <f t="shared" si="5"/>
        <v>18103381</v>
      </c>
      <c r="MH53" s="27">
        <f t="shared" si="5"/>
        <v>19132892</v>
      </c>
      <c r="MI53" s="27">
        <f t="shared" si="5"/>
        <v>17466470</v>
      </c>
      <c r="MJ53" s="27">
        <f t="shared" si="5"/>
        <v>15949000</v>
      </c>
      <c r="MK53" s="27">
        <f t="shared" si="5"/>
        <v>0</v>
      </c>
      <c r="ML53" s="27">
        <f t="shared" si="5"/>
        <v>0</v>
      </c>
      <c r="MM53" s="27">
        <f t="shared" si="5"/>
        <v>0</v>
      </c>
      <c r="MN53" s="27">
        <f t="shared" si="5"/>
        <v>0</v>
      </c>
      <c r="MO53" s="27">
        <f t="shared" si="5"/>
        <v>0</v>
      </c>
      <c r="MP53" s="27">
        <f t="shared" si="5"/>
        <v>0</v>
      </c>
      <c r="MQ53" s="27">
        <f t="shared" si="5"/>
        <v>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2022-11-29T14:54:52Z</dcterms:modified>
</cp:coreProperties>
</file>