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927BCFFF-390D-4A50-BBF9-BFD0D54ECF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C55" i="4"/>
  <c r="D55" i="4" s="1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<sst xmlns="http://schemas.openxmlformats.org/spreadsheetml/2006/main" count="165" uniqueCount="69">
  <si>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</si>
  <si>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</si>
  <si>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</si>
  <si>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</si>
  <si>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</si>
  <si>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</si>
  <si>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</si>
  <si>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</si>
  <si>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</si>
  <si>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</si>
  <si>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</si>
  <si>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</si>
  <si>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</si>
  <si>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</si>
  <si>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</si>
  <si>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</si>
  <si>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</si>
  <si>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</si>
  <si>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</si>
  <si>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</si>
  <si>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</si>
  <si>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</si>
  <si>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</si>
  <si>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</si>
  <si>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</si>
  <si>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</si>
  <si>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</si>
  <si>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</si>
  <si>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</si>
  <si>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</si>
  <si>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</si>
  <si>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</si>
  <si>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</si>
  <si>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</si>
  <si>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</si>
  <si>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</si>
  <si>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</si>
  <si>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</si>
  <si>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</si>
  <si>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</si>
  <si>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</si>
  <si>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</si>
  <si>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</si>
  <si>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</si>
  <si>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</si>
  <si>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</si>
  <si>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</si>
  <si>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</si>
  <si>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</si>
  <si>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</si>
  <si>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</si>
  <si>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</si>
  <si>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</si>
  <si>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</si>
  <si>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</si>
  <si>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</si>
  <si>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</si>
  <si>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</si>
  <si>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</si>
  <si>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</si>
  <si>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</si>
  <si>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</si>
  <si>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</si>
  <si>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</si>
  <si>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</si>
  <si>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</si>
  <si>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</si>
  <si>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The Beer Institute
National and State Beer Shipment Volume (Barrels)
 January 2023 vs January 2022</t>
  </si>
  <si>
    <t>YTD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</si>
</sst>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3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67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68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242105</v>
      </c>
      <c r="C4" s="4">
        <v>209000</v>
      </c>
      <c r="D4" s="5">
        <f t="shared" ref="D4:D55" si="0">C4/B4-1</f>
        <v>-0.13673819210673055</v>
      </c>
      <c r="E4" s="4">
        <v>242105</v>
      </c>
      <c r="F4" s="4">
        <v>209000</v>
      </c>
      <c r="G4" s="6">
        <f t="shared" ref="G4:G55" si="1">F4/E4-1</f>
        <v>-0.13673819210673055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26655</v>
      </c>
      <c r="C5" s="4">
        <v>21000</v>
      </c>
      <c r="D5" s="5">
        <f t="shared" si="0"/>
        <v>-0.21215531795160381</v>
      </c>
      <c r="E5" s="4">
        <v>26655</v>
      </c>
      <c r="F5" s="4">
        <v>21000</v>
      </c>
      <c r="G5" s="6">
        <f t="shared" si="1"/>
        <v>-0.21215531795160381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348063</v>
      </c>
      <c r="C6" s="4">
        <v>358000</v>
      </c>
      <c r="D6" s="5">
        <f t="shared" si="0"/>
        <v>2.854942926998838E-2</v>
      </c>
      <c r="E6" s="4">
        <v>348063</v>
      </c>
      <c r="F6" s="4">
        <v>358000</v>
      </c>
      <c r="G6" s="6">
        <f t="shared" si="1"/>
        <v>2.854942926998838E-2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128471</v>
      </c>
      <c r="C7" s="4">
        <v>127000</v>
      </c>
      <c r="D7" s="5">
        <f t="shared" si="0"/>
        <v>-1.1450054876197768E-2</v>
      </c>
      <c r="E7" s="4">
        <v>128471</v>
      </c>
      <c r="F7" s="4">
        <v>127000</v>
      </c>
      <c r="G7" s="6">
        <f t="shared" si="1"/>
        <v>-1.1450054876197768E-2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1476513</v>
      </c>
      <c r="C8" s="4">
        <v>1562000</v>
      </c>
      <c r="D8" s="5">
        <f t="shared" si="0"/>
        <v>5.78978986300831E-2</v>
      </c>
      <c r="E8" s="4">
        <v>1476513</v>
      </c>
      <c r="F8" s="4">
        <v>1562000</v>
      </c>
      <c r="G8" s="6">
        <f t="shared" si="1"/>
        <v>5.78978986300831E-2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263828</v>
      </c>
      <c r="C9" s="4">
        <v>274000</v>
      </c>
      <c r="D9" s="5">
        <f t="shared" si="0"/>
        <v>3.8555422472216661E-2</v>
      </c>
      <c r="E9" s="4">
        <v>263828</v>
      </c>
      <c r="F9" s="4">
        <v>274000</v>
      </c>
      <c r="G9" s="6">
        <f t="shared" si="1"/>
        <v>3.8555422472216661E-2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95225</v>
      </c>
      <c r="C10" s="4">
        <v>93000</v>
      </c>
      <c r="D10" s="5">
        <f t="shared" si="0"/>
        <v>-2.336571278550803E-2</v>
      </c>
      <c r="E10" s="4">
        <v>95225</v>
      </c>
      <c r="F10" s="4">
        <v>93000</v>
      </c>
      <c r="G10" s="6">
        <f t="shared" si="1"/>
        <v>-2.336571278550803E-2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34379</v>
      </c>
      <c r="C11" s="4">
        <v>40000</v>
      </c>
      <c r="D11" s="5">
        <f t="shared" si="0"/>
        <v>0.16350097443206613</v>
      </c>
      <c r="E11" s="4">
        <v>34379</v>
      </c>
      <c r="F11" s="4">
        <v>40000</v>
      </c>
      <c r="G11" s="6">
        <f t="shared" si="1"/>
        <v>0.16350097443206613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23000</v>
      </c>
      <c r="C12" s="4">
        <v>25000</v>
      </c>
      <c r="D12" s="5">
        <f t="shared" si="0"/>
        <v>8.6956521739130377E-2</v>
      </c>
      <c r="E12" s="4">
        <v>23000</v>
      </c>
      <c r="F12" s="4">
        <v>25000</v>
      </c>
      <c r="G12" s="6">
        <f t="shared" si="1"/>
        <v>8.6956521739130377E-2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1188733</v>
      </c>
      <c r="C13" s="4">
        <v>1171000</v>
      </c>
      <c r="D13" s="5">
        <f t="shared" si="0"/>
        <v>-1.4917563489866947E-2</v>
      </c>
      <c r="E13" s="4">
        <v>1188733</v>
      </c>
      <c r="F13" s="4">
        <v>1171000</v>
      </c>
      <c r="G13" s="6">
        <f t="shared" si="1"/>
        <v>-1.4917563489866947E-2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460000</v>
      </c>
      <c r="C14" s="4">
        <v>417000</v>
      </c>
      <c r="D14" s="5">
        <f t="shared" si="0"/>
        <v>-9.3478260869565233E-2</v>
      </c>
      <c r="E14" s="4">
        <v>460000</v>
      </c>
      <c r="F14" s="4">
        <v>417000</v>
      </c>
      <c r="G14" s="6">
        <f t="shared" si="1"/>
        <v>-9.3478260869565233E-2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76000</v>
      </c>
      <c r="C15" s="4">
        <v>71000</v>
      </c>
      <c r="D15" s="5">
        <f t="shared" si="0"/>
        <v>-6.5789473684210509E-2</v>
      </c>
      <c r="E15" s="4">
        <v>76000</v>
      </c>
      <c r="F15" s="4">
        <v>71000</v>
      </c>
      <c r="G15" s="6">
        <f t="shared" si="1"/>
        <v>-6.5789473684210509E-2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81418</v>
      </c>
      <c r="C16" s="4">
        <v>74000</v>
      </c>
      <c r="D16" s="5">
        <f t="shared" si="0"/>
        <v>-9.1110073939423719E-2</v>
      </c>
      <c r="E16" s="4">
        <v>81418</v>
      </c>
      <c r="F16" s="4">
        <v>74000</v>
      </c>
      <c r="G16" s="6">
        <f t="shared" si="1"/>
        <v>-9.1110073939423719E-2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491417</v>
      </c>
      <c r="C17" s="4">
        <v>462000</v>
      </c>
      <c r="D17" s="5">
        <f t="shared" si="0"/>
        <v>-5.9861583950087227E-2</v>
      </c>
      <c r="E17" s="4">
        <v>491417</v>
      </c>
      <c r="F17" s="4">
        <v>462000</v>
      </c>
      <c r="G17" s="6">
        <f t="shared" si="1"/>
        <v>-5.9861583950087227E-2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244238</v>
      </c>
      <c r="C18" s="4">
        <v>224000</v>
      </c>
      <c r="D18" s="5">
        <f t="shared" si="0"/>
        <v>-8.2861798737297265E-2</v>
      </c>
      <c r="E18" s="4">
        <v>244238</v>
      </c>
      <c r="F18" s="4">
        <v>224000</v>
      </c>
      <c r="G18" s="6">
        <f t="shared" si="1"/>
        <v>-8.2861798737297265E-2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160671</v>
      </c>
      <c r="C19" s="4">
        <v>147000</v>
      </c>
      <c r="D19" s="5">
        <f t="shared" si="0"/>
        <v>-8.5086916742909469E-2</v>
      </c>
      <c r="E19" s="4">
        <v>160671</v>
      </c>
      <c r="F19" s="4">
        <v>147000</v>
      </c>
      <c r="G19" s="6">
        <f t="shared" si="1"/>
        <v>-8.5086916742909469E-2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137710</v>
      </c>
      <c r="C20" s="4">
        <v>123000</v>
      </c>
      <c r="D20" s="5">
        <f t="shared" si="0"/>
        <v>-0.10681867692977998</v>
      </c>
      <c r="E20" s="4">
        <v>137710</v>
      </c>
      <c r="F20" s="4">
        <v>123000</v>
      </c>
      <c r="G20" s="6">
        <f t="shared" si="1"/>
        <v>-0.10681867692977998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173198</v>
      </c>
      <c r="C21" s="4">
        <v>156000</v>
      </c>
      <c r="D21" s="5">
        <f t="shared" si="0"/>
        <v>-9.929675862307874E-2</v>
      </c>
      <c r="E21" s="4">
        <v>173198</v>
      </c>
      <c r="F21" s="4">
        <v>156000</v>
      </c>
      <c r="G21" s="6">
        <f t="shared" si="1"/>
        <v>-9.929675862307874E-2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256000</v>
      </c>
      <c r="C22" s="4">
        <v>226000</v>
      </c>
      <c r="D22" s="5">
        <f t="shared" si="0"/>
        <v>-0.1171875</v>
      </c>
      <c r="E22" s="4">
        <v>256000</v>
      </c>
      <c r="F22" s="4">
        <v>226000</v>
      </c>
      <c r="G22" s="6">
        <f t="shared" si="1"/>
        <v>-0.1171875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69000</v>
      </c>
      <c r="C23" s="4">
        <v>60000</v>
      </c>
      <c r="D23" s="5">
        <f t="shared" si="0"/>
        <v>-0.13043478260869568</v>
      </c>
      <c r="E23" s="4">
        <v>69000</v>
      </c>
      <c r="F23" s="4">
        <v>60000</v>
      </c>
      <c r="G23" s="6">
        <f t="shared" si="1"/>
        <v>-0.13043478260869568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179000</v>
      </c>
      <c r="C24" s="4">
        <v>171000</v>
      </c>
      <c r="D24" s="5">
        <f t="shared" si="0"/>
        <v>-4.4692737430167551E-2</v>
      </c>
      <c r="E24" s="4">
        <v>179000</v>
      </c>
      <c r="F24" s="4">
        <v>171000</v>
      </c>
      <c r="G24" s="6">
        <f t="shared" si="1"/>
        <v>-4.4692737430167551E-2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245255</v>
      </c>
      <c r="C25" s="4">
        <v>217000</v>
      </c>
      <c r="D25" s="5">
        <f t="shared" si="0"/>
        <v>-0.11520662167947648</v>
      </c>
      <c r="E25" s="4">
        <v>245255</v>
      </c>
      <c r="F25" s="4">
        <v>217000</v>
      </c>
      <c r="G25" s="6">
        <f t="shared" si="1"/>
        <v>-0.11520662167947648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329000</v>
      </c>
      <c r="C26" s="4">
        <v>345000</v>
      </c>
      <c r="D26" s="5">
        <f t="shared" si="0"/>
        <v>4.8632218844984809E-2</v>
      </c>
      <c r="E26" s="4">
        <v>329000</v>
      </c>
      <c r="F26" s="4">
        <v>345000</v>
      </c>
      <c r="G26" s="6">
        <f t="shared" si="1"/>
        <v>4.8632218844984809E-2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260000</v>
      </c>
      <c r="C27" s="4">
        <v>237000</v>
      </c>
      <c r="D27" s="5">
        <f t="shared" si="0"/>
        <v>-8.846153846153848E-2</v>
      </c>
      <c r="E27" s="4">
        <v>260000</v>
      </c>
      <c r="F27" s="4">
        <v>237000</v>
      </c>
      <c r="G27" s="6">
        <f t="shared" si="1"/>
        <v>-8.846153846153848E-2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163050</v>
      </c>
      <c r="C28" s="4">
        <v>148000</v>
      </c>
      <c r="D28" s="5">
        <f t="shared" si="0"/>
        <v>-9.2302974547684769E-2</v>
      </c>
      <c r="E28" s="4">
        <v>163050</v>
      </c>
      <c r="F28" s="4">
        <v>148000</v>
      </c>
      <c r="G28" s="6">
        <f t="shared" si="1"/>
        <v>-9.2302974547684769E-2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282982</v>
      </c>
      <c r="C29" s="4">
        <v>248000</v>
      </c>
      <c r="D29" s="5">
        <f t="shared" si="0"/>
        <v>-0.12361917012389478</v>
      </c>
      <c r="E29" s="4">
        <v>282982</v>
      </c>
      <c r="F29" s="4">
        <v>248000</v>
      </c>
      <c r="G29" s="6">
        <f t="shared" si="1"/>
        <v>-0.12361917012389478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66067</v>
      </c>
      <c r="C30" s="4">
        <v>70000</v>
      </c>
      <c r="D30" s="5">
        <f t="shared" si="0"/>
        <v>5.9530476637353003E-2</v>
      </c>
      <c r="E30" s="4">
        <v>66067</v>
      </c>
      <c r="F30" s="4">
        <v>70000</v>
      </c>
      <c r="G30" s="6">
        <f t="shared" si="1"/>
        <v>5.9530476637353003E-2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107877</v>
      </c>
      <c r="C31" s="4">
        <v>110000</v>
      </c>
      <c r="D31" s="5">
        <f t="shared" si="0"/>
        <v>1.9679820536351533E-2</v>
      </c>
      <c r="E31" s="4">
        <v>107877</v>
      </c>
      <c r="F31" s="4">
        <v>110000</v>
      </c>
      <c r="G31" s="6">
        <f t="shared" si="1"/>
        <v>1.9679820536351533E-2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164917</v>
      </c>
      <c r="C32" s="4">
        <v>156000</v>
      </c>
      <c r="D32" s="5">
        <f t="shared" si="0"/>
        <v>-5.4069622901216974E-2</v>
      </c>
      <c r="E32" s="4">
        <v>164917</v>
      </c>
      <c r="F32" s="4">
        <v>156000</v>
      </c>
      <c r="G32" s="6">
        <f t="shared" si="1"/>
        <v>-5.4069622901216974E-2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88130</v>
      </c>
      <c r="C33" s="4">
        <v>69000</v>
      </c>
      <c r="D33" s="5">
        <f t="shared" si="0"/>
        <v>-0.21706569840009082</v>
      </c>
      <c r="E33" s="4">
        <v>88130</v>
      </c>
      <c r="F33" s="4">
        <v>69000</v>
      </c>
      <c r="G33" s="6">
        <f t="shared" si="1"/>
        <v>-0.21706569840009082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270000</v>
      </c>
      <c r="C34" s="4">
        <v>288000</v>
      </c>
      <c r="D34" s="5">
        <f t="shared" si="0"/>
        <v>6.6666666666666652E-2</v>
      </c>
      <c r="E34" s="4">
        <v>270000</v>
      </c>
      <c r="F34" s="4">
        <v>288000</v>
      </c>
      <c r="G34" s="6">
        <f t="shared" si="1"/>
        <v>6.6666666666666652E-2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93000</v>
      </c>
      <c r="C35" s="4">
        <v>84000</v>
      </c>
      <c r="D35" s="5">
        <f t="shared" si="0"/>
        <v>-9.6774193548387122E-2</v>
      </c>
      <c r="E35" s="4">
        <v>93000</v>
      </c>
      <c r="F35" s="4">
        <v>84000</v>
      </c>
      <c r="G35" s="6">
        <f t="shared" si="1"/>
        <v>-9.6774193548387122E-2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612895</v>
      </c>
      <c r="C36" s="4">
        <v>588000</v>
      </c>
      <c r="D36" s="5">
        <f t="shared" si="0"/>
        <v>-4.0618703040488202E-2</v>
      </c>
      <c r="E36" s="4">
        <v>612895</v>
      </c>
      <c r="F36" s="4">
        <v>588000</v>
      </c>
      <c r="G36" s="6">
        <f t="shared" si="1"/>
        <v>-4.0618703040488202E-2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494294</v>
      </c>
      <c r="C37" s="4">
        <v>478000</v>
      </c>
      <c r="D37" s="5">
        <f t="shared" si="0"/>
        <v>-3.2964187305530745E-2</v>
      </c>
      <c r="E37" s="4">
        <v>494294</v>
      </c>
      <c r="F37" s="4">
        <v>478000</v>
      </c>
      <c r="G37" s="6">
        <f t="shared" si="1"/>
        <v>-3.2964187305530745E-2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56073</v>
      </c>
      <c r="C38" s="4">
        <v>47000</v>
      </c>
      <c r="D38" s="5">
        <f t="shared" si="0"/>
        <v>-0.16180693025163628</v>
      </c>
      <c r="E38" s="4">
        <v>56073</v>
      </c>
      <c r="F38" s="4">
        <v>47000</v>
      </c>
      <c r="G38" s="6">
        <f t="shared" si="1"/>
        <v>-0.16180693025163628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539000</v>
      </c>
      <c r="C39" s="4">
        <v>492000</v>
      </c>
      <c r="D39" s="5">
        <f t="shared" si="0"/>
        <v>-8.7198515769944307E-2</v>
      </c>
      <c r="E39" s="4">
        <v>539000</v>
      </c>
      <c r="F39" s="4">
        <v>492000</v>
      </c>
      <c r="G39" s="6">
        <f t="shared" si="1"/>
        <v>-8.7198515769944307E-2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215155</v>
      </c>
      <c r="C40" s="4">
        <v>188363</v>
      </c>
      <c r="D40" s="5">
        <f t="shared" si="0"/>
        <v>-0.12452418024215106</v>
      </c>
      <c r="E40" s="4">
        <v>215155</v>
      </c>
      <c r="F40" s="4">
        <v>188363</v>
      </c>
      <c r="G40" s="6">
        <f t="shared" si="1"/>
        <v>-0.12452418024215106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214295</v>
      </c>
      <c r="C41" s="4">
        <v>194000</v>
      </c>
      <c r="D41" s="5">
        <f t="shared" si="0"/>
        <v>-9.4705896077836638E-2</v>
      </c>
      <c r="E41" s="4">
        <v>214295</v>
      </c>
      <c r="F41" s="4">
        <v>194000</v>
      </c>
      <c r="G41" s="6">
        <f t="shared" si="1"/>
        <v>-9.4705896077836638E-2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561000</v>
      </c>
      <c r="C42" s="4">
        <v>527000</v>
      </c>
      <c r="D42" s="5">
        <f t="shared" si="0"/>
        <v>-6.0606060606060552E-2</v>
      </c>
      <c r="E42" s="4">
        <v>561000</v>
      </c>
      <c r="F42" s="4">
        <v>527000</v>
      </c>
      <c r="G42" s="6">
        <f t="shared" si="1"/>
        <v>-6.0606060606060552E-2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31934</v>
      </c>
      <c r="C43" s="4">
        <v>27000</v>
      </c>
      <c r="D43" s="5">
        <f t="shared" si="0"/>
        <v>-0.15450616897350788</v>
      </c>
      <c r="E43" s="4">
        <v>31934</v>
      </c>
      <c r="F43" s="4">
        <v>27000</v>
      </c>
      <c r="G43" s="6">
        <f t="shared" si="1"/>
        <v>-0.15450616897350788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299000</v>
      </c>
      <c r="C44" s="4">
        <v>293000</v>
      </c>
      <c r="D44" s="5">
        <f t="shared" si="0"/>
        <v>-2.006688963210701E-2</v>
      </c>
      <c r="E44" s="4">
        <v>299000</v>
      </c>
      <c r="F44" s="4">
        <v>293000</v>
      </c>
      <c r="G44" s="6">
        <f t="shared" si="1"/>
        <v>-2.006688963210701E-2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55000</v>
      </c>
      <c r="C45" s="4">
        <v>56000</v>
      </c>
      <c r="D45" s="5">
        <f t="shared" si="0"/>
        <v>1.8181818181818077E-2</v>
      </c>
      <c r="E45" s="4">
        <v>55000</v>
      </c>
      <c r="F45" s="4">
        <v>56000</v>
      </c>
      <c r="G45" s="6">
        <f t="shared" si="1"/>
        <v>1.8181818181818077E-2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306686</v>
      </c>
      <c r="C46" s="4">
        <v>288000</v>
      </c>
      <c r="D46" s="5">
        <f t="shared" si="0"/>
        <v>-6.0928767534220718E-2</v>
      </c>
      <c r="E46" s="4">
        <v>306686</v>
      </c>
      <c r="F46" s="4">
        <v>288000</v>
      </c>
      <c r="G46" s="6">
        <f t="shared" si="1"/>
        <v>-6.0928767534220718E-2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1567000</v>
      </c>
      <c r="C47" s="4">
        <v>1473000</v>
      </c>
      <c r="D47" s="5">
        <f t="shared" si="0"/>
        <v>-5.9987236758136553E-2</v>
      </c>
      <c r="E47" s="4">
        <v>1567000</v>
      </c>
      <c r="F47" s="4">
        <v>1473000</v>
      </c>
      <c r="G47" s="6">
        <f t="shared" si="1"/>
        <v>-5.9987236758136553E-2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111000</v>
      </c>
      <c r="C48" s="4">
        <v>109000</v>
      </c>
      <c r="D48" s="5">
        <f t="shared" si="0"/>
        <v>-1.8018018018018056E-2</v>
      </c>
      <c r="E48" s="4">
        <v>111000</v>
      </c>
      <c r="F48" s="4">
        <v>109000</v>
      </c>
      <c r="G48" s="6">
        <f t="shared" si="1"/>
        <v>-1.8018018018018056E-2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38944</v>
      </c>
      <c r="C49" s="4">
        <v>34000</v>
      </c>
      <c r="D49" s="5">
        <f t="shared" si="0"/>
        <v>-0.12695152013147082</v>
      </c>
      <c r="E49" s="4">
        <v>38944</v>
      </c>
      <c r="F49" s="4">
        <v>34000</v>
      </c>
      <c r="G49" s="6">
        <f t="shared" si="1"/>
        <v>-0.12695152013147082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327123</v>
      </c>
      <c r="C50" s="4">
        <v>321000</v>
      </c>
      <c r="D50" s="5">
        <f t="shared" si="0"/>
        <v>-1.8717730028154578E-2</v>
      </c>
      <c r="E50" s="4">
        <v>327123</v>
      </c>
      <c r="F50" s="4">
        <v>321000</v>
      </c>
      <c r="G50" s="6">
        <f t="shared" si="1"/>
        <v>-1.8717730028154578E-2</v>
      </c>
    </row>
    <row r="51" spans="1:125" ht="15.6" x14ac:dyDescent="0.3">
      <c r="A51" s="3" t="s">
        <v>47</v>
      </c>
      <c r="B51" s="4">
        <v>328828</v>
      </c>
      <c r="C51" s="4">
        <v>301000</v>
      </c>
      <c r="D51" s="5">
        <f>C51/B51-1</f>
        <v>-8.4627829746858563E-2</v>
      </c>
      <c r="E51" s="4">
        <v>328828</v>
      </c>
      <c r="F51" s="4">
        <v>301000</v>
      </c>
      <c r="G51" s="6">
        <f t="shared" si="1"/>
        <v>-8.4627829746858563E-2</v>
      </c>
    </row>
    <row r="52" spans="1:125" ht="15.6" x14ac:dyDescent="0.3">
      <c r="A52" s="3" t="s">
        <v>48</v>
      </c>
      <c r="B52" s="4">
        <v>93596</v>
      </c>
      <c r="C52" s="4">
        <v>90697</v>
      </c>
      <c r="D52" s="5">
        <f t="shared" si="0"/>
        <v>-3.097354587802903E-2</v>
      </c>
      <c r="E52" s="4">
        <v>93596</v>
      </c>
      <c r="F52" s="4">
        <v>90697</v>
      </c>
      <c r="G52" s="6">
        <f t="shared" si="1"/>
        <v>-3.097354587802903E-2</v>
      </c>
    </row>
    <row r="53" spans="1:125" ht="15.6" x14ac:dyDescent="0.3">
      <c r="A53" s="3" t="s">
        <v>49</v>
      </c>
      <c r="B53" s="4">
        <v>379727</v>
      </c>
      <c r="C53" s="4">
        <v>359000</v>
      </c>
      <c r="D53" s="5">
        <f t="shared" si="0"/>
        <v>-5.4583951101712547E-2</v>
      </c>
      <c r="E53" s="4">
        <v>379727</v>
      </c>
      <c r="F53" s="4">
        <v>359000</v>
      </c>
      <c r="G53" s="6">
        <f t="shared" si="1"/>
        <v>-5.4583951101712547E-2</v>
      </c>
    </row>
    <row r="54" spans="1:125" ht="15.6" x14ac:dyDescent="0.3">
      <c r="A54" s="3" t="s">
        <v>50</v>
      </c>
      <c r="B54" s="4">
        <v>29200</v>
      </c>
      <c r="C54" s="4">
        <v>29000</v>
      </c>
      <c r="D54" s="5">
        <f t="shared" si="0"/>
        <v>-6.8493150684931781E-3</v>
      </c>
      <c r="E54" s="4">
        <v>29200</v>
      </c>
      <c r="F54" s="4">
        <v>29000</v>
      </c>
      <c r="G54" s="6">
        <f t="shared" si="1"/>
        <v>-6.8493150684931781E-3</v>
      </c>
    </row>
    <row r="55" spans="1:125" ht="15.6" x14ac:dyDescent="0.3">
      <c r="A55" s="15" t="s">
        <v>51</v>
      </c>
      <c r="B55" s="16">
        <f>SUM(B4:B54)</f>
        <v>14486652</v>
      </c>
      <c r="C55" s="16">
        <f>SUM(C4:C54)</f>
        <v>13878060</v>
      </c>
      <c r="D55" s="17">
        <f t="shared" si="0"/>
        <v>-4.2010534939335931E-2</v>
      </c>
      <c r="E55" s="16">
        <f>SUM(E4:E54)</f>
        <v>14486652</v>
      </c>
      <c r="F55" s="16">
        <f>SUM(F4:F54)</f>
        <v>13878060</v>
      </c>
      <c r="G55" s="18">
        <f t="shared" si="1"/>
        <v>-4.2010534939335931E-2</v>
      </c>
      <c r="I55" s="8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F40" workbookViewId="0">
      <selection activeCell="MN43" sqref="MN43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2187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49" width="11.6640625" customWidth="1"/>
    <col min="350" max="350" width="11.77734375" customWidth="1"/>
    <col min="351" max="351" width="14.7773437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365292</v>
      </c>
      <c r="MM2" s="23">
        <v>209000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21000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317000</v>
      </c>
      <c r="MM4" s="23">
        <v>358000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143000</v>
      </c>
      <c r="MM5" s="23">
        <v>127000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1810000</v>
      </c>
      <c r="MJ6" s="23">
        <v>1606000</v>
      </c>
      <c r="MK6" s="23">
        <v>1413000</v>
      </c>
      <c r="ML6" s="23">
        <v>1505000</v>
      </c>
      <c r="MM6" s="23">
        <v>1562000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328000</v>
      </c>
      <c r="MJ7" s="23">
        <v>286000</v>
      </c>
      <c r="MK7" s="23">
        <v>302000</v>
      </c>
      <c r="ML7" s="23">
        <v>218000</v>
      </c>
      <c r="MM7" s="23">
        <v>274000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149000</v>
      </c>
      <c r="MJ8" s="23">
        <v>149000</v>
      </c>
      <c r="MK8" s="23">
        <v>123000</v>
      </c>
      <c r="ML8" s="23">
        <v>125000</v>
      </c>
      <c r="MM8" s="23">
        <v>93000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62000</v>
      </c>
      <c r="MJ9" s="23">
        <v>58000</v>
      </c>
      <c r="MK9" s="23">
        <v>49000</v>
      </c>
      <c r="ML9" s="23">
        <v>35000</v>
      </c>
      <c r="MM9" s="23">
        <v>40000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1135000</v>
      </c>
      <c r="MJ11" s="23">
        <v>1244000</v>
      </c>
      <c r="MK11" s="23">
        <v>1180000</v>
      </c>
      <c r="ML11" s="23">
        <v>1180000</v>
      </c>
      <c r="MM11" s="23">
        <v>1171000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  <c r="ME13" s="23">
        <v>78000</v>
      </c>
      <c r="MF13" s="23">
        <v>71000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87000</v>
      </c>
      <c r="MK14" s="23">
        <v>80000</v>
      </c>
      <c r="ML14" s="23">
        <v>66000</v>
      </c>
      <c r="MM14" s="23">
        <v>74000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590000</v>
      </c>
      <c r="MM15" s="23">
        <v>462000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245000</v>
      </c>
      <c r="MM16" s="23">
        <v>224000</v>
      </c>
    </row>
    <row r="17" spans="1:351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187000</v>
      </c>
      <c r="MJ17" s="23">
        <v>173000</v>
      </c>
      <c r="MK17" s="23">
        <v>182000</v>
      </c>
      <c r="ML17" s="23">
        <v>138000</v>
      </c>
      <c r="MM17" s="23">
        <v>147000</v>
      </c>
    </row>
    <row r="18" spans="1:351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147000</v>
      </c>
      <c r="ML18" s="23">
        <v>134000</v>
      </c>
      <c r="MM18" s="23">
        <v>123000</v>
      </c>
    </row>
    <row r="19" spans="1:351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193000</v>
      </c>
      <c r="ML19" s="23">
        <v>172000</v>
      </c>
      <c r="MM19" s="23">
        <v>156000</v>
      </c>
    </row>
    <row r="20" spans="1:351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</row>
    <row r="21" spans="1:351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</row>
    <row r="22" spans="1:351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295058</v>
      </c>
      <c r="LV22" s="23">
        <v>249082</v>
      </c>
      <c r="LW22" s="23">
        <v>235226</v>
      </c>
      <c r="LX22" s="23">
        <v>235000</v>
      </c>
      <c r="LY22" s="23">
        <v>224000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294000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</row>
    <row r="23" spans="1:351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280000</v>
      </c>
      <c r="MK23" s="23">
        <v>255000</v>
      </c>
      <c r="ML23" s="23">
        <v>251000</v>
      </c>
      <c r="MM23" s="23">
        <v>217000</v>
      </c>
    </row>
    <row r="24" spans="1:351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</row>
    <row r="25" spans="1:351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</row>
    <row r="26" spans="1:351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170000</v>
      </c>
      <c r="ML26" s="23">
        <v>142000</v>
      </c>
      <c r="MM26" s="23">
        <v>148000</v>
      </c>
    </row>
    <row r="27" spans="1:351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293000</v>
      </c>
      <c r="ML27" s="23">
        <v>248000</v>
      </c>
      <c r="MM27" s="23">
        <v>248000</v>
      </c>
    </row>
    <row r="28" spans="1:351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77835</v>
      </c>
      <c r="MK28" s="23">
        <v>80393</v>
      </c>
      <c r="ML28" s="23">
        <v>60000</v>
      </c>
      <c r="MM28" s="23">
        <v>70000</v>
      </c>
    </row>
    <row r="29" spans="1:351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111000</v>
      </c>
      <c r="MK29" s="23">
        <v>102000</v>
      </c>
      <c r="ML29" s="23">
        <v>101000</v>
      </c>
      <c r="MM29" s="23">
        <v>110000</v>
      </c>
    </row>
    <row r="30" spans="1:351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228000</v>
      </c>
      <c r="MI30" s="23">
        <v>211000</v>
      </c>
      <c r="MJ30" s="23">
        <v>184000</v>
      </c>
      <c r="MK30" s="23">
        <v>196000</v>
      </c>
      <c r="ML30" s="23">
        <v>178000</v>
      </c>
      <c r="MM30" s="23">
        <v>156000</v>
      </c>
    </row>
    <row r="31" spans="1:351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</row>
    <row r="32" spans="1:351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335000</v>
      </c>
      <c r="MK32" s="23">
        <v>317000</v>
      </c>
      <c r="ML32" s="23">
        <v>293000</v>
      </c>
      <c r="MM32" s="23">
        <v>288000</v>
      </c>
    </row>
    <row r="33" spans="1:351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</row>
    <row r="34" spans="1:351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937000</v>
      </c>
      <c r="MJ34" s="23">
        <v>777000</v>
      </c>
      <c r="MK34" s="23">
        <v>673000</v>
      </c>
      <c r="ML34" s="23">
        <v>675000</v>
      </c>
      <c r="MM34" s="23">
        <v>588000</v>
      </c>
    </row>
    <row r="35" spans="1:351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508881</v>
      </c>
      <c r="MA35" s="23">
        <v>494294</v>
      </c>
      <c r="MB35" s="23">
        <v>418877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567399</v>
      </c>
      <c r="MH35" s="23">
        <v>581705</v>
      </c>
      <c r="MI35" s="23">
        <v>531000</v>
      </c>
      <c r="MJ35" s="23">
        <v>552000</v>
      </c>
      <c r="MK35" s="23">
        <v>487000</v>
      </c>
      <c r="ML35" s="23">
        <v>433000</v>
      </c>
      <c r="MM35" s="23">
        <v>478000</v>
      </c>
    </row>
    <row r="36" spans="1:351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43000</v>
      </c>
      <c r="MM36" s="23">
        <v>47000</v>
      </c>
    </row>
    <row r="37" spans="1:351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</row>
    <row r="38" spans="1:351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</row>
    <row r="39" spans="1:351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188000</v>
      </c>
      <c r="ML39" s="23">
        <v>178000</v>
      </c>
      <c r="MM39" s="23">
        <v>194000</v>
      </c>
    </row>
    <row r="40" spans="1:351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</row>
    <row r="41" spans="1:351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34000</v>
      </c>
      <c r="MD41" s="23">
        <v>44000</v>
      </c>
      <c r="ME41" s="23">
        <v>49000</v>
      </c>
      <c r="MF41" s="23">
        <v>48000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</row>
    <row r="42" spans="1:351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</row>
    <row r="43" spans="1:351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</row>
    <row r="44" spans="1:351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285000</v>
      </c>
      <c r="MM44" s="23">
        <v>288000</v>
      </c>
    </row>
    <row r="45" spans="1:351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  <c r="MJ45" s="23">
        <v>1743000</v>
      </c>
      <c r="MK45" s="23">
        <v>1644000</v>
      </c>
      <c r="ML45" s="23">
        <v>1483000</v>
      </c>
      <c r="MM45" s="23">
        <v>1473000</v>
      </c>
    </row>
    <row r="46" spans="1:351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3">
        <v>101000</v>
      </c>
      <c r="MC46" s="23">
        <v>124000</v>
      </c>
      <c r="MD46" s="23">
        <v>121000</v>
      </c>
      <c r="ME46" s="23">
        <v>125000</v>
      </c>
      <c r="MF46" s="23">
        <v>145000</v>
      </c>
      <c r="MG46" s="23">
        <v>149000</v>
      </c>
      <c r="MH46" s="23">
        <v>135000</v>
      </c>
      <c r="MI46" s="23">
        <v>116000</v>
      </c>
      <c r="MJ46" s="23">
        <v>120000</v>
      </c>
      <c r="MK46" s="23">
        <v>120000</v>
      </c>
      <c r="ML46" s="23">
        <v>82000</v>
      </c>
      <c r="MM46" s="23">
        <v>109000</v>
      </c>
    </row>
    <row r="47" spans="1:351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39000</v>
      </c>
      <c r="MK47" s="23">
        <v>42000</v>
      </c>
      <c r="ML47" s="23">
        <v>36000</v>
      </c>
      <c r="MM47" s="23">
        <v>34000</v>
      </c>
    </row>
    <row r="48" spans="1:351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375000</v>
      </c>
      <c r="MK48" s="23">
        <v>345000</v>
      </c>
      <c r="ML48" s="23">
        <v>378000</v>
      </c>
      <c r="MM48" s="23">
        <v>321000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286612</v>
      </c>
      <c r="MD49" s="23">
        <v>252244</v>
      </c>
      <c r="ME49" s="23">
        <v>316800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295000</v>
      </c>
      <c r="MM49" s="23">
        <v>301000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358000</v>
      </c>
      <c r="MM51" s="23">
        <v>359000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30000</v>
      </c>
      <c r="MK52" s="23">
        <v>29000</v>
      </c>
      <c r="ML52" s="23">
        <v>27000</v>
      </c>
      <c r="MM52" s="23">
        <v>29000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18655751</v>
      </c>
      <c r="LV53" s="27">
        <f t="shared" si="5"/>
        <v>18480858</v>
      </c>
      <c r="LW53" s="27">
        <f t="shared" si="5"/>
        <v>17270684</v>
      </c>
      <c r="LX53" s="27">
        <f t="shared" si="5"/>
        <v>17042600</v>
      </c>
      <c r="LY53" s="27">
        <f t="shared" si="5"/>
        <v>15949326</v>
      </c>
      <c r="LZ53" s="27">
        <f t="shared" si="5"/>
        <v>16230889</v>
      </c>
      <c r="MA53" s="27">
        <f t="shared" si="5"/>
        <v>14486652</v>
      </c>
      <c r="MB53" s="27">
        <f t="shared" si="5"/>
        <v>13548668</v>
      </c>
      <c r="MC53" s="27">
        <f t="shared" si="5"/>
        <v>17137610</v>
      </c>
      <c r="MD53" s="27">
        <f t="shared" si="5"/>
        <v>16609556</v>
      </c>
      <c r="ME53" s="27">
        <f t="shared" si="5"/>
        <v>18189829</v>
      </c>
      <c r="MF53" s="27">
        <f t="shared" si="5"/>
        <v>19151081</v>
      </c>
      <c r="MG53" s="27">
        <f t="shared" si="5"/>
        <v>17955978</v>
      </c>
      <c r="MH53" s="27">
        <f t="shared" si="5"/>
        <v>18888186</v>
      </c>
      <c r="MI53" s="27">
        <f t="shared" si="5"/>
        <v>17463714</v>
      </c>
      <c r="MJ53" s="27">
        <f t="shared" si="5"/>
        <v>16076597</v>
      </c>
      <c r="MK53" s="27">
        <f t="shared" si="5"/>
        <v>15188026</v>
      </c>
      <c r="ML53" s="27">
        <f t="shared" si="5"/>
        <v>14272236</v>
      </c>
      <c r="MM53" s="27">
        <f t="shared" si="5"/>
        <v>13878060</v>
      </c>
      <c r="MN53" s="27">
        <f t="shared" si="5"/>
        <v>0</v>
      </c>
      <c r="MO53" s="27">
        <f t="shared" si="5"/>
        <v>0</v>
      </c>
      <c r="MP53" s="27">
        <f t="shared" si="5"/>
        <v>0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2023-03-02T02:18:21Z</dcterms:modified>
</cp:coreProperties>
</file>